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605" windowWidth="14805" windowHeight="6510"/>
  </bookViews>
  <sheets>
    <sheet name="Приложение № 1" sheetId="16" r:id="rId1"/>
  </sheets>
  <definedNames>
    <definedName name="_xlnm.Print_Area" localSheetId="0">'Приложение № 1'!$A$1:$W$24</definedName>
  </definedNames>
  <calcPr calcId="145621"/>
</workbook>
</file>

<file path=xl/calcChain.xml><?xml version="1.0" encoding="utf-8"?>
<calcChain xmlns="http://schemas.openxmlformats.org/spreadsheetml/2006/main">
  <c r="T13" i="16" l="1"/>
  <c r="O12" i="16"/>
  <c r="C6" i="16"/>
  <c r="T11" i="16"/>
  <c r="O11" i="16"/>
  <c r="J13" i="16"/>
  <c r="H13" i="16"/>
  <c r="F13" i="16"/>
  <c r="P12" i="16"/>
  <c r="T12" i="16"/>
  <c r="J12" i="16"/>
  <c r="H12" i="16"/>
  <c r="F12" i="16"/>
  <c r="Q12" i="16" l="1"/>
  <c r="R12" i="16" s="1"/>
  <c r="S12" i="16" s="1"/>
  <c r="J11" i="16" l="1"/>
  <c r="F11" i="16" l="1"/>
  <c r="D13" i="16" l="1"/>
  <c r="H11" i="16" l="1"/>
  <c r="P11" i="16" l="1"/>
  <c r="Q11" i="16" s="1"/>
  <c r="L11" i="16"/>
  <c r="L13" i="16" s="1"/>
  <c r="X11" i="16" l="1"/>
  <c r="R11" i="16" l="1"/>
  <c r="S11" i="16" s="1"/>
  <c r="X14" i="16" l="1"/>
  <c r="X15" i="16"/>
  <c r="X16" i="16"/>
  <c r="X17" i="16"/>
  <c r="X18" i="16"/>
  <c r="X19" i="16"/>
  <c r="X20" i="16"/>
  <c r="X21" i="16"/>
  <c r="X22" i="16"/>
  <c r="X23" i="16"/>
  <c r="X13" i="16"/>
</calcChain>
</file>

<file path=xl/sharedStrings.xml><?xml version="1.0" encoding="utf-8"?>
<sst xmlns="http://schemas.openxmlformats.org/spreadsheetml/2006/main" count="62" uniqueCount="55">
  <si>
    <t>№ п/п</t>
  </si>
  <si>
    <t>ИТОГО:</t>
  </si>
  <si>
    <t>ОДН</t>
  </si>
  <si>
    <t>НЕОДН</t>
  </si>
  <si>
    <t>рублей</t>
  </si>
  <si>
    <t>Средняя цена за ед., руб.</t>
  </si>
  <si>
    <t>Количество значений</t>
  </si>
  <si>
    <t>Среднее квадратическое отклонение</t>
  </si>
  <si>
    <t xml:space="preserve">Коэффициент вариации </t>
  </si>
  <si>
    <t>ед. изм.</t>
  </si>
  <si>
    <t>КОЭФФИЦИЕНТ ВАРИАЦИИ</t>
  </si>
  <si>
    <t>Коэффициент вариации, в отличие от других показателей разброса значений, используется как самостоятельный и весьма информативный индикатор вариации данных. В статистике принято считать, что если коэффициент вариации менее 33%, то совокупность данных является однородной, если более 33%, то – неоднородной. Эта информация может быть полезна для предварительного описания данных и определения возможностей проведения дальнейшего анализа. Кроме того, коэффициент вариации, измеряемый в процентах, позволяет сравнивать степень разброса различных данных независимо от их масштаба и единиц измерений. Полезное свойство. (где: V-коэфф.вариации, σ-cр.квадратичное отклонение, ц-среднее арифметическое цен):</t>
  </si>
  <si>
    <t>Дисперсия</t>
  </si>
  <si>
    <t>Как мы знаем, в малых выборках, следует использовать выборочную дисперсию, так как генеральная оказывается смещенной в сторону занижения. Математическая формула выборочной дисперсии имеет вид:</t>
  </si>
  <si>
    <t>Квадратный корень из дисперсии:</t>
  </si>
  <si>
    <t>Начальная (максимальная) цена контракта:</t>
  </si>
  <si>
    <t>Предложение № 1</t>
  </si>
  <si>
    <t>Предложение № 2</t>
  </si>
  <si>
    <t>Предложение № 3</t>
  </si>
  <si>
    <t>цена за ед., руб.</t>
  </si>
  <si>
    <t>стоимость, руб.</t>
  </si>
  <si>
    <t>кол-во</t>
  </si>
  <si>
    <t>Предложение  № 4</t>
  </si>
  <si>
    <t>Предложение  № 5</t>
  </si>
  <si>
    <t>ОДН/
НЕОДН</t>
  </si>
  <si>
    <t>Цена за ед., руб.</t>
  </si>
  <si>
    <t>Стоимость, руб.</t>
  </si>
  <si>
    <t xml:space="preserve"> </t>
  </si>
  <si>
    <t>Анкета для граждан в возрасте до 75 лет</t>
  </si>
  <si>
    <t>Талон назначений</t>
  </si>
  <si>
    <t>Уролог</t>
  </si>
  <si>
    <t>УЗИ</t>
  </si>
  <si>
    <t>Флюорография</t>
  </si>
  <si>
    <t>ФВД</t>
  </si>
  <si>
    <t>Факторы риска заболеваний молочной железы у женщин 20-40 лет</t>
  </si>
  <si>
    <t>Талон к врачу (ВП)</t>
  </si>
  <si>
    <t>Талон направления  на госпитализацию, консультацию и во вспомогательные кабинеты</t>
  </si>
  <si>
    <t>Углубленное поф. консультирование в рамках 2 этапа диспансеризации</t>
  </si>
  <si>
    <t>Хирург (контрольный осмотр)</t>
  </si>
  <si>
    <t>Эпид. анамнез (инфекционист)</t>
  </si>
  <si>
    <t>Обоснование начальной (максимальной) цены договора</t>
  </si>
  <si>
    <t>Совокупность значений выявленных цен считается однородной, так как коэффициент вариации цены не превышает 33%, таким образом, нецелесообразно проводить дополнительные исследования в целях увеличения количества ценовой информации, используемой в расчетах.</t>
  </si>
  <si>
    <t>НМЦД (по среднерыночной), руб.</t>
  </si>
  <si>
    <t xml:space="preserve"> В целях определения НМЦД методом сопоставимых рыночных цен (анализа рынка) рекомендуется использовать не менее трех цен товара, работы, услуги, предлагаемых различными поставщиками (подрядчиками, исполнителями), для  определения однородности совокупности значений выявленных цен, используемых в расчете НМЦД  рекомендуется определять коэффициент вариации. Коэффициент вариации цены определяется в следующем порядке:</t>
  </si>
  <si>
    <t>Наименование услуг</t>
  </si>
  <si>
    <t>Объем поставки товара</t>
  </si>
  <si>
    <t>Начальная (максимальная) цена рассчитана методом сопоставимых рыночных цен (анализа рынка) на основании 3 (трех) коммерческих предложений, предоставленных поставщиками товаров, являющихся предметом торгов.</t>
  </si>
  <si>
    <t>шт</t>
  </si>
  <si>
    <t>на поставку вентиляционного оборудования с осуществлением монтажа и ввода в эксплуатацию</t>
  </si>
  <si>
    <t>Вентиляционное оборудование</t>
  </si>
  <si>
    <t>Монтаж  и ввод в эксплуатацию</t>
  </si>
  <si>
    <t>усл.ед</t>
  </si>
  <si>
    <t xml:space="preserve">КП 1 </t>
  </si>
  <si>
    <t>КП 2 от 12.02.2025</t>
  </si>
  <si>
    <t>КП 3 от 12.02.2025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</si>
</sst>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0.00000"/>
  </numFmts>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b/>
      <sz val="12"/>
      <name val="Times New Roman"/>
      <family val="1"/>
      <charset val="204"/>
    </font>
    <font>
      <sz val="11"/>
      <name val="Times New Roman"/>
      <family val="1"/>
      <charset val="204"/>
    </font>
    <font>
      <sz val="11"/>
      <color indexed="8"/>
      <name val="Times New Roman"/>
      <family val="1"/>
      <charset val="204"/>
    </font>
    <font>
      <sz val="11"/>
      <color theme="1"/>
      <name val="Times New Roman"/>
      <family val="1"/>
      <charset val="204"/>
    </font>
    <font>
      <sz val="11"/>
      <color theme="1"/>
      <name val="Calibri"/>
      <family val="2"/>
      <scheme val="minor"/>
    </font>
    <font>
      <b/>
      <sz val="11"/>
      <color indexed="8"/>
      <name val="Times New Roman"/>
      <family val="1"/>
      <charset val="204"/>
    </font>
    <font>
      <b/>
      <sz val="10"/>
      <color indexed="8"/>
      <name val="Times New Roman"/>
      <family val="1"/>
      <charset val="204"/>
    </font>
    <font>
      <sz val="8"/>
      <color indexed="8"/>
      <name val="Times New Roman"/>
      <family val="1"/>
      <charset val="204"/>
    </font>
    <font>
      <sz val="12"/>
      <color indexed="8"/>
      <name val="Times New Roman"/>
      <family val="1"/>
      <charset val="204"/>
    </font>
    <font>
      <b/>
      <sz val="12"/>
      <color indexed="8"/>
      <name val="Times New Roman"/>
      <family val="1"/>
      <charset val="204"/>
    </font>
    <font>
      <b/>
      <sz val="11"/>
      <color indexed="12"/>
      <name val="Times New Roman"/>
      <family val="1"/>
      <charset val="204"/>
    </font>
    <font>
      <sz val="11"/>
      <color indexed="12"/>
      <name val="Times New Roman"/>
      <family val="1"/>
      <charset val="204"/>
    </font>
    <font>
      <sz val="10"/>
      <name val="Helv"/>
    </font>
    <font>
      <b/>
      <sz val="6"/>
      <color indexed="8"/>
      <name val="Times New Roman"/>
      <family val="1"/>
      <charset val="204"/>
    </font>
    <font>
      <sz val="6"/>
      <color indexed="8"/>
      <name val="Times New Roman"/>
      <family val="1"/>
      <charset val="204"/>
    </font>
    <font>
      <b/>
      <sz val="6"/>
      <name val="Times New Roman"/>
      <family val="1"/>
      <charset val="204"/>
    </font>
    <font>
      <b/>
      <sz val="8"/>
      <color indexed="8"/>
      <name val="Times New Roman"/>
      <family val="1"/>
      <charset val="204"/>
    </font>
    <font>
      <sz val="11"/>
      <color rgb="FF000000"/>
      <name val="Times New Roman"/>
      <family val="1"/>
      <charset val="204"/>
    </font>
    <font>
      <b/>
      <sz val="11"/>
      <color rgb="FFFF0000"/>
      <name val="Times New Roman"/>
      <family val="1"/>
      <charset val="204"/>
    </font>
    <font>
      <sz val="10"/>
      <color indexed="8"/>
      <name val="Times New Roman"/>
      <family val="1"/>
      <charset val="204"/>
    </font>
    <font>
      <b/>
      <sz val="10"/>
      <name val="Times New Roman"/>
      <family val="1"/>
      <charset val="204"/>
    </font>
    <font>
      <b/>
      <sz val="10"/>
      <color rgb="FFFF0000"/>
      <name val="Times New Roman"/>
      <family val="1"/>
      <charset val="204"/>
    </font>
    <font>
      <b/>
      <sz val="10"/>
      <color rgb="FF0066CC"/>
      <name val="Times New Roman"/>
      <family val="1"/>
      <charset val="204"/>
    </font>
  </fonts>
  <fills count="5">
    <fill>
      <patternFill patternType="none"/>
    </fill>
    <fill>
      <patternFill patternType="gray125"/>
    </fill>
    <fill>
      <patternFill patternType="solid">
        <fgColor indexed="27"/>
        <bgColor indexed="64"/>
      </patternFill>
    </fill>
    <fill>
      <patternFill patternType="solid">
        <fgColor theme="0"/>
        <bgColor indexed="64"/>
      </patternFill>
    </fill>
    <fill>
      <patternFill patternType="solid">
        <fgColor rgb="FFFF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top style="thin">
        <color indexed="64"/>
      </top>
      <bottom/>
      <diagonal/>
    </border>
  </borders>
  <cellStyleXfs count="5">
    <xf numFmtId="0" fontId="0" fillId="0" borderId="0"/>
    <xf numFmtId="0" fontId="2" fillId="0" borderId="0"/>
    <xf numFmtId="0" fontId="7" fillId="0" borderId="0"/>
    <xf numFmtId="0" fontId="1" fillId="0" borderId="0"/>
    <xf numFmtId="0" fontId="15" fillId="0" borderId="0"/>
  </cellStyleXfs>
  <cellXfs count="104">
    <xf numFmtId="0" fontId="0" fillId="0" borderId="0" xfId="0"/>
    <xf numFmtId="0" fontId="6" fillId="0" borderId="0" xfId="0" applyFont="1"/>
    <xf numFmtId="0" fontId="8" fillId="0" borderId="0" xfId="3" applyFont="1"/>
    <xf numFmtId="0" fontId="9" fillId="0" borderId="0" xfId="3" applyFont="1"/>
    <xf numFmtId="0" fontId="5" fillId="0" borderId="0" xfId="3" applyFont="1"/>
    <xf numFmtId="0" fontId="3" fillId="0" borderId="0" xfId="3" applyFont="1" applyAlignment="1">
      <alignment vertical="center" wrapText="1"/>
    </xf>
    <xf numFmtId="165" fontId="5" fillId="0" borderId="0" xfId="3" applyNumberFormat="1" applyFont="1"/>
    <xf numFmtId="165" fontId="10" fillId="0" borderId="0" xfId="3" applyNumberFormat="1" applyFont="1" applyAlignment="1">
      <alignment vertical="top"/>
    </xf>
    <xf numFmtId="0" fontId="12" fillId="0" borderId="0" xfId="3" applyFont="1" applyAlignment="1">
      <alignment horizontal="center" vertical="top" wrapText="1"/>
    </xf>
    <xf numFmtId="0" fontId="11" fillId="0" borderId="0" xfId="3" applyFont="1" applyAlignment="1">
      <alignment horizontal="center" vertical="top" wrapText="1"/>
    </xf>
    <xf numFmtId="164" fontId="11" fillId="0" borderId="0" xfId="3" applyNumberFormat="1" applyFont="1" applyAlignment="1">
      <alignment horizontal="center" vertical="top" wrapText="1"/>
    </xf>
    <xf numFmtId="165" fontId="11" fillId="0" borderId="0" xfId="3" applyNumberFormat="1" applyFont="1" applyAlignment="1">
      <alignment horizontal="center" vertical="top" wrapText="1"/>
    </xf>
    <xf numFmtId="0" fontId="11" fillId="0" borderId="0" xfId="3" applyFont="1"/>
    <xf numFmtId="0" fontId="5" fillId="0" borderId="0" xfId="3" applyFont="1" applyAlignment="1">
      <alignment vertical="center"/>
    </xf>
    <xf numFmtId="0" fontId="14" fillId="0" borderId="0" xfId="3" applyFont="1" applyAlignment="1">
      <alignment vertical="center"/>
    </xf>
    <xf numFmtId="0" fontId="5" fillId="0" borderId="0" xfId="3" applyFont="1" applyAlignment="1">
      <alignment horizontal="center" vertical="center"/>
    </xf>
    <xf numFmtId="0" fontId="17" fillId="0" borderId="0" xfId="3" applyFont="1"/>
    <xf numFmtId="0" fontId="17" fillId="0" borderId="0" xfId="3" applyFont="1" applyAlignment="1">
      <alignment vertical="top"/>
    </xf>
    <xf numFmtId="165" fontId="17" fillId="0" borderId="0" xfId="3" applyNumberFormat="1" applyFont="1" applyAlignment="1">
      <alignment vertical="top"/>
    </xf>
    <xf numFmtId="0" fontId="18" fillId="0" borderId="0" xfId="3" applyFont="1" applyBorder="1" applyAlignment="1">
      <alignment horizontal="center" vertical="center" wrapText="1"/>
    </xf>
    <xf numFmtId="0" fontId="16" fillId="0" borderId="0" xfId="3" applyFont="1" applyBorder="1" applyAlignment="1">
      <alignment vertical="center"/>
    </xf>
    <xf numFmtId="165" fontId="16" fillId="0" borderId="0" xfId="3" applyNumberFormat="1" applyFont="1" applyBorder="1" applyAlignment="1">
      <alignment vertical="center"/>
    </xf>
    <xf numFmtId="0" fontId="16" fillId="0" borderId="0" xfId="3" applyFont="1"/>
    <xf numFmtId="0" fontId="19" fillId="0" borderId="1" xfId="3" applyFont="1" applyBorder="1" applyAlignment="1">
      <alignment horizontal="center" vertical="center" wrapText="1"/>
    </xf>
    <xf numFmtId="164" fontId="19" fillId="0" borderId="1" xfId="3" applyNumberFormat="1" applyFont="1" applyBorder="1" applyAlignment="1">
      <alignment horizontal="center" vertical="center" wrapText="1"/>
    </xf>
    <xf numFmtId="4" fontId="5" fillId="0" borderId="0" xfId="3" applyNumberFormat="1" applyFont="1" applyAlignment="1">
      <alignment horizontal="center" vertical="center"/>
    </xf>
    <xf numFmtId="4" fontId="17" fillId="0" borderId="0" xfId="3" applyNumberFormat="1" applyFont="1" applyAlignment="1">
      <alignment horizontal="center" vertical="center"/>
    </xf>
    <xf numFmtId="4" fontId="19" fillId="0" borderId="1" xfId="3" applyNumberFormat="1" applyFont="1" applyBorder="1" applyAlignment="1">
      <alignment horizontal="center" vertical="center" wrapText="1"/>
    </xf>
    <xf numFmtId="4" fontId="16" fillId="0" borderId="0" xfId="3" applyNumberFormat="1" applyFont="1" applyBorder="1" applyAlignment="1">
      <alignment horizontal="center" vertical="center"/>
    </xf>
    <xf numFmtId="4" fontId="8" fillId="0" borderId="0" xfId="3" applyNumberFormat="1" applyFont="1" applyAlignment="1">
      <alignment horizontal="right"/>
    </xf>
    <xf numFmtId="4" fontId="16" fillId="0" borderId="0" xfId="3" applyNumberFormat="1" applyFont="1" applyAlignment="1">
      <alignment horizontal="right" vertical="top"/>
    </xf>
    <xf numFmtId="4" fontId="12" fillId="0" borderId="0" xfId="3" applyNumberFormat="1" applyFont="1" applyAlignment="1">
      <alignment horizontal="right" vertical="top" wrapText="1"/>
    </xf>
    <xf numFmtId="4" fontId="18" fillId="0" borderId="0" xfId="3" applyNumberFormat="1" applyFont="1" applyFill="1" applyBorder="1" applyAlignment="1">
      <alignment vertical="top" wrapText="1"/>
    </xf>
    <xf numFmtId="0" fontId="20" fillId="4" borderId="13" xfId="0" applyFont="1" applyFill="1" applyBorder="1" applyAlignment="1">
      <alignment horizontal="center" vertical="center" wrapText="1"/>
    </xf>
    <xf numFmtId="4" fontId="17" fillId="0" borderId="0" xfId="3" applyNumberFormat="1" applyFont="1"/>
    <xf numFmtId="4" fontId="5" fillId="0" borderId="0" xfId="3" applyNumberFormat="1" applyFont="1"/>
    <xf numFmtId="4" fontId="11" fillId="0" borderId="0" xfId="3" applyNumberFormat="1" applyFont="1"/>
    <xf numFmtId="4" fontId="5" fillId="0" borderId="0" xfId="3" applyNumberFormat="1" applyFont="1" applyAlignment="1">
      <alignment vertical="center"/>
    </xf>
    <xf numFmtId="4" fontId="14" fillId="0" borderId="0" xfId="3" applyNumberFormat="1" applyFont="1" applyAlignment="1">
      <alignment vertical="center"/>
    </xf>
    <xf numFmtId="4" fontId="20" fillId="4" borderId="13" xfId="0" applyNumberFormat="1" applyFont="1" applyFill="1" applyBorder="1" applyAlignment="1">
      <alignment horizontal="center" vertical="center" wrapText="1"/>
    </xf>
    <xf numFmtId="0" fontId="5" fillId="0" borderId="1" xfId="0" applyFont="1" applyBorder="1" applyAlignment="1">
      <alignment horizontal="left" vertical="top" wrapText="1"/>
    </xf>
    <xf numFmtId="0" fontId="6" fillId="0" borderId="0" xfId="0" applyFont="1" applyAlignment="1">
      <alignment vertical="top"/>
    </xf>
    <xf numFmtId="0" fontId="22" fillId="0" borderId="1" xfId="3" applyFont="1" applyBorder="1" applyAlignment="1">
      <alignment horizontal="center" vertical="center" wrapText="1"/>
    </xf>
    <xf numFmtId="0" fontId="22" fillId="0" borderId="1" xfId="3" applyFont="1" applyBorder="1" applyAlignment="1">
      <alignment horizontal="center" vertical="center" shrinkToFit="1"/>
    </xf>
    <xf numFmtId="165" fontId="22" fillId="0" borderId="1" xfId="3" applyNumberFormat="1" applyFont="1" applyBorder="1" applyAlignment="1">
      <alignment horizontal="center" vertical="center" shrinkToFit="1"/>
    </xf>
    <xf numFmtId="165" fontId="22" fillId="3" borderId="1" xfId="3" applyNumberFormat="1" applyFont="1" applyFill="1" applyBorder="1" applyAlignment="1">
      <alignment horizontal="center" vertical="center" shrinkToFit="1"/>
    </xf>
    <xf numFmtId="4" fontId="9" fillId="0" borderId="1" xfId="3" applyNumberFormat="1" applyFont="1" applyBorder="1" applyAlignment="1">
      <alignment horizontal="center" vertical="center" shrinkToFit="1"/>
    </xf>
    <xf numFmtId="0" fontId="23" fillId="0" borderId="3" xfId="3" applyFont="1" applyBorder="1" applyAlignment="1">
      <alignment vertical="center" wrapText="1"/>
    </xf>
    <xf numFmtId="3" fontId="9" fillId="0" borderId="1" xfId="3" applyNumberFormat="1" applyFont="1" applyBorder="1" applyAlignment="1">
      <alignment horizontal="center" vertical="center"/>
    </xf>
    <xf numFmtId="4" fontId="9" fillId="0" borderId="1" xfId="3" applyNumberFormat="1" applyFont="1" applyBorder="1" applyAlignment="1">
      <alignment horizontal="right" vertical="center"/>
    </xf>
    <xf numFmtId="4" fontId="24" fillId="0" borderId="1" xfId="3" applyNumberFormat="1" applyFont="1" applyBorder="1" applyAlignment="1">
      <alignment horizontal="right" vertical="center" wrapText="1"/>
    </xf>
    <xf numFmtId="4" fontId="9" fillId="0" borderId="1" xfId="3" applyNumberFormat="1" applyFont="1" applyBorder="1" applyAlignment="1">
      <alignment horizontal="right" vertical="center" wrapText="1"/>
    </xf>
    <xf numFmtId="4" fontId="9" fillId="0" borderId="1" xfId="3" applyNumberFormat="1" applyFont="1" applyBorder="1" applyAlignment="1">
      <alignment horizontal="center" vertical="center" wrapText="1"/>
    </xf>
    <xf numFmtId="4" fontId="23" fillId="0" borderId="1" xfId="3" applyNumberFormat="1" applyFont="1" applyBorder="1" applyAlignment="1">
      <alignment horizontal="righ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4" fontId="22" fillId="0" borderId="1" xfId="3" applyNumberFormat="1" applyFont="1" applyFill="1" applyBorder="1" applyAlignment="1" applyProtection="1">
      <alignment horizontal="center" vertical="center" shrinkToFit="1"/>
      <protection locked="0" hidden="1"/>
    </xf>
    <xf numFmtId="4" fontId="22" fillId="0" borderId="1" xfId="3" applyNumberFormat="1" applyFont="1" applyFill="1" applyBorder="1" applyAlignment="1">
      <alignment horizontal="center" vertical="center" shrinkToFit="1"/>
    </xf>
    <xf numFmtId="4" fontId="22" fillId="0" borderId="1" xfId="3" applyNumberFormat="1" applyFont="1" applyBorder="1" applyAlignment="1">
      <alignment horizontal="center" vertical="center" shrinkToFit="1"/>
    </xf>
    <xf numFmtId="4" fontId="22" fillId="0" borderId="1" xfId="3" applyNumberFormat="1" applyFont="1" applyBorder="1" applyAlignment="1" applyProtection="1">
      <alignment horizontal="center" vertical="center" shrinkToFit="1"/>
      <protection locked="0" hidden="1"/>
    </xf>
    <xf numFmtId="0" fontId="5" fillId="0" borderId="3" xfId="0" applyFont="1" applyBorder="1" applyAlignment="1">
      <alignment horizontal="center" vertical="center" wrapText="1"/>
    </xf>
    <xf numFmtId="4" fontId="25" fillId="0" borderId="1" xfId="3" applyNumberFormat="1" applyFont="1" applyBorder="1" applyAlignment="1">
      <alignment horizontal="right" vertical="center" wrapText="1"/>
    </xf>
    <xf numFmtId="164" fontId="19" fillId="0" borderId="4" xfId="3" applyNumberFormat="1" applyFont="1" applyBorder="1" applyAlignment="1">
      <alignment horizontal="center" vertical="center" wrapText="1"/>
    </xf>
    <xf numFmtId="164" fontId="19" fillId="0" borderId="7" xfId="3" applyNumberFormat="1" applyFont="1" applyBorder="1" applyAlignment="1">
      <alignment horizontal="center" vertical="center" wrapText="1"/>
    </xf>
    <xf numFmtId="164" fontId="19" fillId="0" borderId="12" xfId="3" applyNumberFormat="1" applyFont="1" applyBorder="1" applyAlignment="1">
      <alignment horizontal="center" vertical="center" wrapText="1"/>
    </xf>
    <xf numFmtId="164" fontId="19" fillId="0" borderId="5" xfId="3" applyNumberFormat="1" applyFont="1" applyBorder="1" applyAlignment="1">
      <alignment horizontal="center" vertical="center" wrapText="1"/>
    </xf>
    <xf numFmtId="164" fontId="19" fillId="0" borderId="6" xfId="3" applyNumberFormat="1" applyFont="1" applyBorder="1" applyAlignment="1">
      <alignment horizontal="center" vertical="center" wrapText="1"/>
    </xf>
    <xf numFmtId="164" fontId="19" fillId="0" borderId="8" xfId="3" applyNumberFormat="1" applyFont="1" applyBorder="1" applyAlignment="1">
      <alignment horizontal="center" vertical="center" wrapText="1"/>
    </xf>
    <xf numFmtId="164" fontId="19" fillId="0" borderId="9" xfId="3" applyNumberFormat="1" applyFont="1" applyBorder="1" applyAlignment="1">
      <alignment horizontal="center" vertical="center" wrapText="1"/>
    </xf>
    <xf numFmtId="164" fontId="19" fillId="0" borderId="10" xfId="3" applyNumberFormat="1" applyFont="1" applyBorder="1" applyAlignment="1">
      <alignment horizontal="center" vertical="center" wrapText="1"/>
    </xf>
    <xf numFmtId="164" fontId="19" fillId="0" borderId="11" xfId="3" applyNumberFormat="1" applyFont="1" applyBorder="1" applyAlignment="1">
      <alignment horizontal="center" vertical="center" wrapText="1"/>
    </xf>
    <xf numFmtId="164" fontId="19" fillId="0" borderId="1" xfId="3" applyNumberFormat="1" applyFont="1" applyBorder="1" applyAlignment="1">
      <alignment horizontal="center" vertical="center" wrapText="1"/>
    </xf>
    <xf numFmtId="164" fontId="10" fillId="0" borderId="1" xfId="3" applyNumberFormat="1" applyFont="1" applyBorder="1" applyAlignment="1">
      <alignment horizontal="center" vertical="center" wrapText="1"/>
    </xf>
    <xf numFmtId="0" fontId="5" fillId="0" borderId="0" xfId="3" applyFont="1" applyAlignment="1">
      <alignment horizontal="left" vertical="center" wrapText="1"/>
    </xf>
    <xf numFmtId="0" fontId="4" fillId="0" borderId="0" xfId="0" applyFont="1" applyBorder="1" applyAlignment="1">
      <alignment horizontal="justify" vertical="top" wrapText="1"/>
    </xf>
    <xf numFmtId="0" fontId="5" fillId="0" borderId="0" xfId="0" applyFont="1" applyBorder="1" applyAlignment="1">
      <alignment horizontal="justify" vertical="top" wrapText="1"/>
    </xf>
    <xf numFmtId="0" fontId="4" fillId="0" borderId="0" xfId="0" applyNumberFormat="1" applyFont="1" applyBorder="1" applyAlignment="1">
      <alignment horizontal="justify" vertical="top" wrapText="1"/>
    </xf>
    <xf numFmtId="0" fontId="5" fillId="0" borderId="1" xfId="0" applyFont="1" applyBorder="1" applyAlignment="1">
      <alignment horizontal="justify" vertical="top" wrapText="1"/>
    </xf>
    <xf numFmtId="0" fontId="5" fillId="0" borderId="1" xfId="0" applyNumberFormat="1" applyFont="1" applyBorder="1" applyAlignment="1">
      <alignment horizontal="justify" vertical="top" wrapText="1"/>
    </xf>
    <xf numFmtId="0" fontId="21" fillId="0" borderId="14" xfId="3" applyFont="1" applyBorder="1" applyAlignment="1">
      <alignment horizontal="left" vertical="top" wrapText="1"/>
    </xf>
    <xf numFmtId="0" fontId="21" fillId="0" borderId="0" xfId="3" applyFont="1" applyAlignment="1">
      <alignment horizontal="left" vertical="top" wrapText="1"/>
    </xf>
    <xf numFmtId="0" fontId="23" fillId="0" borderId="1" xfId="3" applyFont="1" applyBorder="1" applyAlignment="1">
      <alignment horizontal="right" vertical="center" wrapText="1"/>
    </xf>
    <xf numFmtId="164" fontId="10" fillId="3" borderId="1" xfId="3" applyNumberFormat="1" applyFont="1" applyFill="1" applyBorder="1" applyAlignment="1">
      <alignment horizontal="center" vertical="center" wrapText="1"/>
    </xf>
    <xf numFmtId="0" fontId="19" fillId="0" borderId="4" xfId="3" applyFont="1" applyBorder="1" applyAlignment="1">
      <alignment horizontal="center" vertical="center" wrapText="1"/>
    </xf>
    <xf numFmtId="0" fontId="19" fillId="0" borderId="7" xfId="3" applyFont="1" applyBorder="1" applyAlignment="1">
      <alignment horizontal="center" vertical="center" wrapText="1"/>
    </xf>
    <xf numFmtId="0" fontId="19" fillId="0" borderId="12" xfId="3" applyFont="1" applyBorder="1" applyAlignment="1">
      <alignment horizontal="center" vertical="center" wrapText="1"/>
    </xf>
    <xf numFmtId="0" fontId="3" fillId="0" borderId="0" xfId="3" applyFont="1" applyAlignment="1">
      <alignment horizontal="center" vertical="center" wrapText="1"/>
    </xf>
    <xf numFmtId="0" fontId="3" fillId="3" borderId="0" xfId="3" applyFont="1" applyFill="1" applyAlignment="1">
      <alignment horizontal="center" vertical="top" wrapText="1"/>
    </xf>
    <xf numFmtId="0" fontId="19" fillId="0" borderId="5" xfId="3" applyFont="1" applyBorder="1" applyAlignment="1">
      <alignment horizontal="center" vertical="center" wrapText="1"/>
    </xf>
    <xf numFmtId="0" fontId="19" fillId="0" borderId="6" xfId="3" applyFont="1" applyBorder="1" applyAlignment="1">
      <alignment horizontal="center" vertical="center" wrapText="1"/>
    </xf>
    <xf numFmtId="0" fontId="19" fillId="0" borderId="8" xfId="3" applyFont="1" applyBorder="1" applyAlignment="1">
      <alignment horizontal="center" vertical="center" wrapText="1"/>
    </xf>
    <xf numFmtId="0" fontId="19" fillId="0" borderId="9" xfId="3" applyFont="1" applyBorder="1" applyAlignment="1">
      <alignment horizontal="center" vertical="center" wrapText="1"/>
    </xf>
    <xf numFmtId="0" fontId="19" fillId="0" borderId="10" xfId="3" applyFont="1" applyBorder="1" applyAlignment="1">
      <alignment horizontal="center" vertical="center" wrapText="1"/>
    </xf>
    <xf numFmtId="0" fontId="19" fillId="0" borderId="11" xfId="3" applyFont="1" applyBorder="1" applyAlignment="1">
      <alignment horizontal="center" vertical="center" wrapText="1"/>
    </xf>
    <xf numFmtId="165" fontId="19" fillId="0" borderId="4" xfId="3" applyNumberFormat="1" applyFont="1" applyBorder="1" applyAlignment="1">
      <alignment horizontal="center" vertical="center" wrapText="1"/>
    </xf>
    <xf numFmtId="165" fontId="19" fillId="0" borderId="7" xfId="3" applyNumberFormat="1" applyFont="1" applyBorder="1" applyAlignment="1">
      <alignment horizontal="center" vertical="center" wrapText="1"/>
    </xf>
    <xf numFmtId="165" fontId="19" fillId="0" borderId="12" xfId="3" applyNumberFormat="1" applyFont="1" applyBorder="1" applyAlignment="1">
      <alignment horizontal="center" vertical="center" wrapText="1"/>
    </xf>
    <xf numFmtId="164" fontId="12" fillId="0" borderId="2" xfId="3" applyNumberFormat="1" applyFont="1" applyBorder="1" applyAlignment="1">
      <alignment horizontal="left" vertical="top" wrapText="1"/>
    </xf>
    <xf numFmtId="0" fontId="12" fillId="2" borderId="0" xfId="3" applyFont="1" applyFill="1" applyAlignment="1">
      <alignment horizontal="left" vertical="top" wrapText="1"/>
    </xf>
    <xf numFmtId="164" fontId="13" fillId="2" borderId="0" xfId="3" applyNumberFormat="1" applyFont="1" applyFill="1" applyAlignment="1">
      <alignment horizontal="center" vertical="top" wrapText="1"/>
    </xf>
    <xf numFmtId="4" fontId="19" fillId="0" borderId="4" xfId="3" applyNumberFormat="1" applyFont="1" applyBorder="1" applyAlignment="1">
      <alignment horizontal="center" vertical="center" wrapText="1"/>
    </xf>
    <xf numFmtId="4" fontId="19" fillId="0" borderId="7" xfId="3" applyNumberFormat="1" applyFont="1" applyBorder="1" applyAlignment="1">
      <alignment horizontal="center" vertical="center" wrapText="1"/>
    </xf>
    <xf numFmtId="4" fontId="19" fillId="0" borderId="12" xfId="3" applyNumberFormat="1" applyFont="1" applyBorder="1" applyAlignment="1">
      <alignment horizontal="center" vertical="center" wrapText="1"/>
    </xf>
  </cellXfs>
  <cellStyles count="5">
    <cellStyle name="Обычный" xfId="0" builtinId="0"/>
    <cellStyle name="Обычный 2" xfId="1"/>
    <cellStyle name="Обычный 3" xfId="2"/>
    <cellStyle name="Обычный 4" xfId="3"/>
    <cellStyle name="Стиль 1" xfId="4"/>
  </cellStyles>
  <dxfs count="0"/>
  <tableStyles count="0" defaultTableStyle="TableStyleMedium2" defaultPivotStyle="PivotStyleMedium9"/>
  <colors>
    <mruColors>
      <color rgb="FF0066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39688</xdr:colOff>
      <xdr:row>17</xdr:row>
      <xdr:rowOff>833439</xdr:rowOff>
    </xdr:from>
    <xdr:to>
      <xdr:col>1</xdr:col>
      <xdr:colOff>943453</xdr:colOff>
      <xdr:row>17</xdr:row>
      <xdr:rowOff>1103312</xdr:rowOff>
    </xdr:to>
    <xdr:pic>
      <xdr:nvPicPr>
        <xdr:cNvPr id="6" name="Picture 39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1254126" y="8699502"/>
          <a:ext cx="903765" cy="269873"/>
        </a:xfrm>
        <a:prstGeom prst="rect">
          <a:avLst/>
        </a:prstGeom>
        <a:noFill/>
        <a:ln w="9525">
          <a:noFill/>
          <a:miter lim="800000"/>
          <a:headEnd/>
          <a:tailEnd/>
        </a:ln>
      </xdr:spPr>
    </xdr:pic>
    <xdr:clientData/>
  </xdr:twoCellAnchor>
  <xdr:twoCellAnchor editAs="oneCell">
    <xdr:from>
      <xdr:col>1</xdr:col>
      <xdr:colOff>82550</xdr:colOff>
      <xdr:row>18</xdr:row>
      <xdr:rowOff>407988</xdr:rowOff>
    </xdr:from>
    <xdr:to>
      <xdr:col>2</xdr:col>
      <xdr:colOff>71293</xdr:colOff>
      <xdr:row>19</xdr:row>
      <xdr:rowOff>1604</xdr:rowOff>
    </xdr:to>
    <xdr:pic>
      <xdr:nvPicPr>
        <xdr:cNvPr id="7" name="Picture 1" descr="Расчет выборочной или несмещенной дисперсии"/>
        <xdr:cNvPicPr>
          <a:picLocks noChangeAspect="1" noChangeArrowheads="1"/>
        </xdr:cNvPicPr>
      </xdr:nvPicPr>
      <xdr:blipFill>
        <a:blip xmlns:r="http://schemas.openxmlformats.org/officeDocument/2006/relationships" r:embed="rId2"/>
        <a:srcRect/>
        <a:stretch>
          <a:fillRect/>
        </a:stretch>
      </xdr:blipFill>
      <xdr:spPr bwMode="auto">
        <a:xfrm>
          <a:off x="1296988" y="9424988"/>
          <a:ext cx="2314575" cy="368315"/>
        </a:xfrm>
        <a:prstGeom prst="rect">
          <a:avLst/>
        </a:prstGeom>
        <a:noFill/>
        <a:ln w="9525">
          <a:noFill/>
          <a:miter lim="800000"/>
          <a:headEnd/>
          <a:tailEnd/>
        </a:ln>
      </xdr:spPr>
    </xdr:pic>
    <xdr:clientData/>
  </xdr:twoCellAnchor>
  <xdr:twoCellAnchor>
    <xdr:from>
      <xdr:col>1</xdr:col>
      <xdr:colOff>14288</xdr:colOff>
      <xdr:row>19</xdr:row>
      <xdr:rowOff>257176</xdr:rowOff>
    </xdr:from>
    <xdr:to>
      <xdr:col>1</xdr:col>
      <xdr:colOff>1222375</xdr:colOff>
      <xdr:row>19</xdr:row>
      <xdr:rowOff>556002</xdr:rowOff>
    </xdr:to>
    <xdr:pic>
      <xdr:nvPicPr>
        <xdr:cNvPr id="8" name="Picture 374"/>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1228726" y="10123489"/>
          <a:ext cx="1208087" cy="2988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3"/>
  <sheetViews>
    <sheetView tabSelected="1" view="pageBreakPreview" zoomScale="90" zoomScaleNormal="100" zoomScaleSheetLayoutView="90" workbookViewId="0">
      <selection activeCell="B11" sqref="B11"/>
    </sheetView>
  </sheetViews>
  <sheetFormatPr defaultRowHeight="15" x14ac:dyDescent="0.25"/>
  <cols>
    <col min="1" max="1" width="4.85546875" style="4" customWidth="1"/>
    <col min="2" max="2" width="33.7109375" style="4" customWidth="1"/>
    <col min="3" max="3" width="8.42578125" style="4" customWidth="1"/>
    <col min="4" max="4" width="9.7109375" style="25" customWidth="1"/>
    <col min="5" max="5" width="9.7109375" style="4" customWidth="1"/>
    <col min="6" max="6" width="13" style="4" customWidth="1"/>
    <col min="7" max="7" width="10.140625" style="4" customWidth="1"/>
    <col min="8" max="8" width="11.140625" style="4" customWidth="1"/>
    <col min="9" max="9" width="9.28515625" style="4" customWidth="1"/>
    <col min="10" max="10" width="11.28515625" style="4" customWidth="1"/>
    <col min="11" max="11" width="8.140625" style="4" hidden="1" customWidth="1"/>
    <col min="12" max="12" width="11.28515625" style="4" hidden="1" customWidth="1"/>
    <col min="13" max="13" width="8" style="4" hidden="1" customWidth="1"/>
    <col min="14" max="14" width="15.5703125" style="4" hidden="1" customWidth="1"/>
    <col min="15" max="15" width="12.28515625" style="4" customWidth="1"/>
    <col min="16" max="16" width="7.85546875" style="4" customWidth="1"/>
    <col min="17" max="17" width="13.7109375" style="6" customWidth="1"/>
    <col min="18" max="18" width="13.140625" style="6" customWidth="1"/>
    <col min="19" max="19" width="9.28515625" style="4" customWidth="1"/>
    <col min="20" max="20" width="14.28515625" style="29" customWidth="1"/>
    <col min="21" max="21" width="9.140625" style="4"/>
    <col min="22" max="22" width="31.28515625" style="4" hidden="1" customWidth="1"/>
    <col min="23" max="23" width="20" style="35" hidden="1" customWidth="1"/>
    <col min="24" max="24" width="0" style="4" hidden="1" customWidth="1"/>
    <col min="25" max="25" width="9.140625" style="4"/>
    <col min="26" max="27" width="0" style="4" hidden="1" customWidth="1"/>
    <col min="28" max="254" width="9.140625" style="4"/>
    <col min="255" max="255" width="3.42578125" style="4" customWidth="1"/>
    <col min="256" max="256" width="6" style="4" customWidth="1"/>
    <col min="257" max="257" width="18.7109375" style="4" customWidth="1"/>
    <col min="258" max="258" width="33.5703125" style="4" customWidth="1"/>
    <col min="259" max="259" width="5.85546875" style="4" customWidth="1"/>
    <col min="260" max="260" width="7.5703125" style="4" customWidth="1"/>
    <col min="261" max="261" width="9.42578125" style="4" customWidth="1"/>
    <col min="262" max="262" width="11.85546875" style="4" customWidth="1"/>
    <col min="263" max="263" width="9.85546875" style="4" bestFit="1" customWidth="1"/>
    <col min="264" max="264" width="12.85546875" style="4" customWidth="1"/>
    <col min="265" max="265" width="8.42578125" style="4" customWidth="1"/>
    <col min="266" max="266" width="13" style="4" customWidth="1"/>
    <col min="267" max="270" width="0" style="4" hidden="1" customWidth="1"/>
    <col min="271" max="271" width="11.42578125" style="4" customWidth="1"/>
    <col min="272" max="272" width="8.7109375" style="4" customWidth="1"/>
    <col min="273" max="273" width="11.7109375" style="4" customWidth="1"/>
    <col min="274" max="274" width="8.5703125" style="4" customWidth="1"/>
    <col min="275" max="275" width="6.7109375" style="4" customWidth="1"/>
    <col min="276" max="276" width="11.42578125" style="4" customWidth="1"/>
    <col min="277" max="510" width="9.140625" style="4"/>
    <col min="511" max="511" width="3.42578125" style="4" customWidth="1"/>
    <col min="512" max="512" width="6" style="4" customWidth="1"/>
    <col min="513" max="513" width="18.7109375" style="4" customWidth="1"/>
    <col min="514" max="514" width="33.5703125" style="4" customWidth="1"/>
    <col min="515" max="515" width="5.85546875" style="4" customWidth="1"/>
    <col min="516" max="516" width="7.5703125" style="4" customWidth="1"/>
    <col min="517" max="517" width="9.42578125" style="4" customWidth="1"/>
    <col min="518" max="518" width="11.85546875" style="4" customWidth="1"/>
    <col min="519" max="519" width="9.85546875" style="4" bestFit="1" customWidth="1"/>
    <col min="520" max="520" width="12.85546875" style="4" customWidth="1"/>
    <col min="521" max="521" width="8.42578125" style="4" customWidth="1"/>
    <col min="522" max="522" width="13" style="4" customWidth="1"/>
    <col min="523" max="526" width="0" style="4" hidden="1" customWidth="1"/>
    <col min="527" max="527" width="11.42578125" style="4" customWidth="1"/>
    <col min="528" max="528" width="8.7109375" style="4" customWidth="1"/>
    <col min="529" max="529" width="11.7109375" style="4" customWidth="1"/>
    <col min="530" max="530" width="8.5703125" style="4" customWidth="1"/>
    <col min="531" max="531" width="6.7109375" style="4" customWidth="1"/>
    <col min="532" max="532" width="11.42578125" style="4" customWidth="1"/>
    <col min="533" max="766" width="9.140625" style="4"/>
    <col min="767" max="767" width="3.42578125" style="4" customWidth="1"/>
    <col min="768" max="768" width="6" style="4" customWidth="1"/>
    <col min="769" max="769" width="18.7109375" style="4" customWidth="1"/>
    <col min="770" max="770" width="33.5703125" style="4" customWidth="1"/>
    <col min="771" max="771" width="5.85546875" style="4" customWidth="1"/>
    <col min="772" max="772" width="7.5703125" style="4" customWidth="1"/>
    <col min="773" max="773" width="9.42578125" style="4" customWidth="1"/>
    <col min="774" max="774" width="11.85546875" style="4" customWidth="1"/>
    <col min="775" max="775" width="9.85546875" style="4" bestFit="1" customWidth="1"/>
    <col min="776" max="776" width="12.85546875" style="4" customWidth="1"/>
    <col min="777" max="777" width="8.42578125" style="4" customWidth="1"/>
    <col min="778" max="778" width="13" style="4" customWidth="1"/>
    <col min="779" max="782" width="0" style="4" hidden="1" customWidth="1"/>
    <col min="783" max="783" width="11.42578125" style="4" customWidth="1"/>
    <col min="784" max="784" width="8.7109375" style="4" customWidth="1"/>
    <col min="785" max="785" width="11.7109375" style="4" customWidth="1"/>
    <col min="786" max="786" width="8.5703125" style="4" customWidth="1"/>
    <col min="787" max="787" width="6.7109375" style="4" customWidth="1"/>
    <col min="788" max="788" width="11.42578125" style="4" customWidth="1"/>
    <col min="789" max="1022" width="9.140625" style="4"/>
    <col min="1023" max="1023" width="3.42578125" style="4" customWidth="1"/>
    <col min="1024" max="1024" width="6" style="4" customWidth="1"/>
    <col min="1025" max="1025" width="18.7109375" style="4" customWidth="1"/>
    <col min="1026" max="1026" width="33.5703125" style="4" customWidth="1"/>
    <col min="1027" max="1027" width="5.85546875" style="4" customWidth="1"/>
    <col min="1028" max="1028" width="7.5703125" style="4" customWidth="1"/>
    <col min="1029" max="1029" width="9.42578125" style="4" customWidth="1"/>
    <col min="1030" max="1030" width="11.85546875" style="4" customWidth="1"/>
    <col min="1031" max="1031" width="9.85546875" style="4" bestFit="1" customWidth="1"/>
    <col min="1032" max="1032" width="12.85546875" style="4" customWidth="1"/>
    <col min="1033" max="1033" width="8.42578125" style="4" customWidth="1"/>
    <col min="1034" max="1034" width="13" style="4" customWidth="1"/>
    <col min="1035" max="1038" width="0" style="4" hidden="1" customWidth="1"/>
    <col min="1039" max="1039" width="11.42578125" style="4" customWidth="1"/>
    <col min="1040" max="1040" width="8.7109375" style="4" customWidth="1"/>
    <col min="1041" max="1041" width="11.7109375" style="4" customWidth="1"/>
    <col min="1042" max="1042" width="8.5703125" style="4" customWidth="1"/>
    <col min="1043" max="1043" width="6.7109375" style="4" customWidth="1"/>
    <col min="1044" max="1044" width="11.42578125" style="4" customWidth="1"/>
    <col min="1045" max="1278" width="9.140625" style="4"/>
    <col min="1279" max="1279" width="3.42578125" style="4" customWidth="1"/>
    <col min="1280" max="1280" width="6" style="4" customWidth="1"/>
    <col min="1281" max="1281" width="18.7109375" style="4" customWidth="1"/>
    <col min="1282" max="1282" width="33.5703125" style="4" customWidth="1"/>
    <col min="1283" max="1283" width="5.85546875" style="4" customWidth="1"/>
    <col min="1284" max="1284" width="7.5703125" style="4" customWidth="1"/>
    <col min="1285" max="1285" width="9.42578125" style="4" customWidth="1"/>
    <col min="1286" max="1286" width="11.85546875" style="4" customWidth="1"/>
    <col min="1287" max="1287" width="9.85546875" style="4" bestFit="1" customWidth="1"/>
    <col min="1288" max="1288" width="12.85546875" style="4" customWidth="1"/>
    <col min="1289" max="1289" width="8.42578125" style="4" customWidth="1"/>
    <col min="1290" max="1290" width="13" style="4" customWidth="1"/>
    <col min="1291" max="1294" width="0" style="4" hidden="1" customWidth="1"/>
    <col min="1295" max="1295" width="11.42578125" style="4" customWidth="1"/>
    <col min="1296" max="1296" width="8.7109375" style="4" customWidth="1"/>
    <col min="1297" max="1297" width="11.7109375" style="4" customWidth="1"/>
    <col min="1298" max="1298" width="8.5703125" style="4" customWidth="1"/>
    <col min="1299" max="1299" width="6.7109375" style="4" customWidth="1"/>
    <col min="1300" max="1300" width="11.42578125" style="4" customWidth="1"/>
    <col min="1301" max="1534" width="9.140625" style="4"/>
    <col min="1535" max="1535" width="3.42578125" style="4" customWidth="1"/>
    <col min="1536" max="1536" width="6" style="4" customWidth="1"/>
    <col min="1537" max="1537" width="18.7109375" style="4" customWidth="1"/>
    <col min="1538" max="1538" width="33.5703125" style="4" customWidth="1"/>
    <col min="1539" max="1539" width="5.85546875" style="4" customWidth="1"/>
    <col min="1540" max="1540" width="7.5703125" style="4" customWidth="1"/>
    <col min="1541" max="1541" width="9.42578125" style="4" customWidth="1"/>
    <col min="1542" max="1542" width="11.85546875" style="4" customWidth="1"/>
    <col min="1543" max="1543" width="9.85546875" style="4" bestFit="1" customWidth="1"/>
    <col min="1544" max="1544" width="12.85546875" style="4" customWidth="1"/>
    <col min="1545" max="1545" width="8.42578125" style="4" customWidth="1"/>
    <col min="1546" max="1546" width="13" style="4" customWidth="1"/>
    <col min="1547" max="1550" width="0" style="4" hidden="1" customWidth="1"/>
    <col min="1551" max="1551" width="11.42578125" style="4" customWidth="1"/>
    <col min="1552" max="1552" width="8.7109375" style="4" customWidth="1"/>
    <col min="1553" max="1553" width="11.7109375" style="4" customWidth="1"/>
    <col min="1554" max="1554" width="8.5703125" style="4" customWidth="1"/>
    <col min="1555" max="1555" width="6.7109375" style="4" customWidth="1"/>
    <col min="1556" max="1556" width="11.42578125" style="4" customWidth="1"/>
    <col min="1557" max="1790" width="9.140625" style="4"/>
    <col min="1791" max="1791" width="3.42578125" style="4" customWidth="1"/>
    <col min="1792" max="1792" width="6" style="4" customWidth="1"/>
    <col min="1793" max="1793" width="18.7109375" style="4" customWidth="1"/>
    <col min="1794" max="1794" width="33.5703125" style="4" customWidth="1"/>
    <col min="1795" max="1795" width="5.85546875" style="4" customWidth="1"/>
    <col min="1796" max="1796" width="7.5703125" style="4" customWidth="1"/>
    <col min="1797" max="1797" width="9.42578125" style="4" customWidth="1"/>
    <col min="1798" max="1798" width="11.85546875" style="4" customWidth="1"/>
    <col min="1799" max="1799" width="9.85546875" style="4" bestFit="1" customWidth="1"/>
    <col min="1800" max="1800" width="12.85546875" style="4" customWidth="1"/>
    <col min="1801" max="1801" width="8.42578125" style="4" customWidth="1"/>
    <col min="1802" max="1802" width="13" style="4" customWidth="1"/>
    <col min="1803" max="1806" width="0" style="4" hidden="1" customWidth="1"/>
    <col min="1807" max="1807" width="11.42578125" style="4" customWidth="1"/>
    <col min="1808" max="1808" width="8.7109375" style="4" customWidth="1"/>
    <col min="1809" max="1809" width="11.7109375" style="4" customWidth="1"/>
    <col min="1810" max="1810" width="8.5703125" style="4" customWidth="1"/>
    <col min="1811" max="1811" width="6.7109375" style="4" customWidth="1"/>
    <col min="1812" max="1812" width="11.42578125" style="4" customWidth="1"/>
    <col min="1813" max="2046" width="9.140625" style="4"/>
    <col min="2047" max="2047" width="3.42578125" style="4" customWidth="1"/>
    <col min="2048" max="2048" width="6" style="4" customWidth="1"/>
    <col min="2049" max="2049" width="18.7109375" style="4" customWidth="1"/>
    <col min="2050" max="2050" width="33.5703125" style="4" customWidth="1"/>
    <col min="2051" max="2051" width="5.85546875" style="4" customWidth="1"/>
    <col min="2052" max="2052" width="7.5703125" style="4" customWidth="1"/>
    <col min="2053" max="2053" width="9.42578125" style="4" customWidth="1"/>
    <col min="2054" max="2054" width="11.85546875" style="4" customWidth="1"/>
    <col min="2055" max="2055" width="9.85546875" style="4" bestFit="1" customWidth="1"/>
    <col min="2056" max="2056" width="12.85546875" style="4" customWidth="1"/>
    <col min="2057" max="2057" width="8.42578125" style="4" customWidth="1"/>
    <col min="2058" max="2058" width="13" style="4" customWidth="1"/>
    <col min="2059" max="2062" width="0" style="4" hidden="1" customWidth="1"/>
    <col min="2063" max="2063" width="11.42578125" style="4" customWidth="1"/>
    <col min="2064" max="2064" width="8.7109375" style="4" customWidth="1"/>
    <col min="2065" max="2065" width="11.7109375" style="4" customWidth="1"/>
    <col min="2066" max="2066" width="8.5703125" style="4" customWidth="1"/>
    <col min="2067" max="2067" width="6.7109375" style="4" customWidth="1"/>
    <col min="2068" max="2068" width="11.42578125" style="4" customWidth="1"/>
    <col min="2069" max="2302" width="9.140625" style="4"/>
    <col min="2303" max="2303" width="3.42578125" style="4" customWidth="1"/>
    <col min="2304" max="2304" width="6" style="4" customWidth="1"/>
    <col min="2305" max="2305" width="18.7109375" style="4" customWidth="1"/>
    <col min="2306" max="2306" width="33.5703125" style="4" customWidth="1"/>
    <col min="2307" max="2307" width="5.85546875" style="4" customWidth="1"/>
    <col min="2308" max="2308" width="7.5703125" style="4" customWidth="1"/>
    <col min="2309" max="2309" width="9.42578125" style="4" customWidth="1"/>
    <col min="2310" max="2310" width="11.85546875" style="4" customWidth="1"/>
    <col min="2311" max="2311" width="9.85546875" style="4" bestFit="1" customWidth="1"/>
    <col min="2312" max="2312" width="12.85546875" style="4" customWidth="1"/>
    <col min="2313" max="2313" width="8.42578125" style="4" customWidth="1"/>
    <col min="2314" max="2314" width="13" style="4" customWidth="1"/>
    <col min="2315" max="2318" width="0" style="4" hidden="1" customWidth="1"/>
    <col min="2319" max="2319" width="11.42578125" style="4" customWidth="1"/>
    <col min="2320" max="2320" width="8.7109375" style="4" customWidth="1"/>
    <col min="2321" max="2321" width="11.7109375" style="4" customWidth="1"/>
    <col min="2322" max="2322" width="8.5703125" style="4" customWidth="1"/>
    <col min="2323" max="2323" width="6.7109375" style="4" customWidth="1"/>
    <col min="2324" max="2324" width="11.42578125" style="4" customWidth="1"/>
    <col min="2325" max="2558" width="9.140625" style="4"/>
    <col min="2559" max="2559" width="3.42578125" style="4" customWidth="1"/>
    <col min="2560" max="2560" width="6" style="4" customWidth="1"/>
    <col min="2561" max="2561" width="18.7109375" style="4" customWidth="1"/>
    <col min="2562" max="2562" width="33.5703125" style="4" customWidth="1"/>
    <col min="2563" max="2563" width="5.85546875" style="4" customWidth="1"/>
    <col min="2564" max="2564" width="7.5703125" style="4" customWidth="1"/>
    <col min="2565" max="2565" width="9.42578125" style="4" customWidth="1"/>
    <col min="2566" max="2566" width="11.85546875" style="4" customWidth="1"/>
    <col min="2567" max="2567" width="9.85546875" style="4" bestFit="1" customWidth="1"/>
    <col min="2568" max="2568" width="12.85546875" style="4" customWidth="1"/>
    <col min="2569" max="2569" width="8.42578125" style="4" customWidth="1"/>
    <col min="2570" max="2570" width="13" style="4" customWidth="1"/>
    <col min="2571" max="2574" width="0" style="4" hidden="1" customWidth="1"/>
    <col min="2575" max="2575" width="11.42578125" style="4" customWidth="1"/>
    <col min="2576" max="2576" width="8.7109375" style="4" customWidth="1"/>
    <col min="2577" max="2577" width="11.7109375" style="4" customWidth="1"/>
    <col min="2578" max="2578" width="8.5703125" style="4" customWidth="1"/>
    <col min="2579" max="2579" width="6.7109375" style="4" customWidth="1"/>
    <col min="2580" max="2580" width="11.42578125" style="4" customWidth="1"/>
    <col min="2581" max="2814" width="9.140625" style="4"/>
    <col min="2815" max="2815" width="3.42578125" style="4" customWidth="1"/>
    <col min="2816" max="2816" width="6" style="4" customWidth="1"/>
    <col min="2817" max="2817" width="18.7109375" style="4" customWidth="1"/>
    <col min="2818" max="2818" width="33.5703125" style="4" customWidth="1"/>
    <col min="2819" max="2819" width="5.85546875" style="4" customWidth="1"/>
    <col min="2820" max="2820" width="7.5703125" style="4" customWidth="1"/>
    <col min="2821" max="2821" width="9.42578125" style="4" customWidth="1"/>
    <col min="2822" max="2822" width="11.85546875" style="4" customWidth="1"/>
    <col min="2823" max="2823" width="9.85546875" style="4" bestFit="1" customWidth="1"/>
    <col min="2824" max="2824" width="12.85546875" style="4" customWidth="1"/>
    <col min="2825" max="2825" width="8.42578125" style="4" customWidth="1"/>
    <col min="2826" max="2826" width="13" style="4" customWidth="1"/>
    <col min="2827" max="2830" width="0" style="4" hidden="1" customWidth="1"/>
    <col min="2831" max="2831" width="11.42578125" style="4" customWidth="1"/>
    <col min="2832" max="2832" width="8.7109375" style="4" customWidth="1"/>
    <col min="2833" max="2833" width="11.7109375" style="4" customWidth="1"/>
    <col min="2834" max="2834" width="8.5703125" style="4" customWidth="1"/>
    <col min="2835" max="2835" width="6.7109375" style="4" customWidth="1"/>
    <col min="2836" max="2836" width="11.42578125" style="4" customWidth="1"/>
    <col min="2837" max="3070" width="9.140625" style="4"/>
    <col min="3071" max="3071" width="3.42578125" style="4" customWidth="1"/>
    <col min="3072" max="3072" width="6" style="4" customWidth="1"/>
    <col min="3073" max="3073" width="18.7109375" style="4" customWidth="1"/>
    <col min="3074" max="3074" width="33.5703125" style="4" customWidth="1"/>
    <col min="3075" max="3075" width="5.85546875" style="4" customWidth="1"/>
    <col min="3076" max="3076" width="7.5703125" style="4" customWidth="1"/>
    <col min="3077" max="3077" width="9.42578125" style="4" customWidth="1"/>
    <col min="3078" max="3078" width="11.85546875" style="4" customWidth="1"/>
    <col min="3079" max="3079" width="9.85546875" style="4" bestFit="1" customWidth="1"/>
    <col min="3080" max="3080" width="12.85546875" style="4" customWidth="1"/>
    <col min="3081" max="3081" width="8.42578125" style="4" customWidth="1"/>
    <col min="3082" max="3082" width="13" style="4" customWidth="1"/>
    <col min="3083" max="3086" width="0" style="4" hidden="1" customWidth="1"/>
    <col min="3087" max="3087" width="11.42578125" style="4" customWidth="1"/>
    <col min="3088" max="3088" width="8.7109375" style="4" customWidth="1"/>
    <col min="3089" max="3089" width="11.7109375" style="4" customWidth="1"/>
    <col min="3090" max="3090" width="8.5703125" style="4" customWidth="1"/>
    <col min="3091" max="3091" width="6.7109375" style="4" customWidth="1"/>
    <col min="3092" max="3092" width="11.42578125" style="4" customWidth="1"/>
    <col min="3093" max="3326" width="9.140625" style="4"/>
    <col min="3327" max="3327" width="3.42578125" style="4" customWidth="1"/>
    <col min="3328" max="3328" width="6" style="4" customWidth="1"/>
    <col min="3329" max="3329" width="18.7109375" style="4" customWidth="1"/>
    <col min="3330" max="3330" width="33.5703125" style="4" customWidth="1"/>
    <col min="3331" max="3331" width="5.85546875" style="4" customWidth="1"/>
    <col min="3332" max="3332" width="7.5703125" style="4" customWidth="1"/>
    <col min="3333" max="3333" width="9.42578125" style="4" customWidth="1"/>
    <col min="3334" max="3334" width="11.85546875" style="4" customWidth="1"/>
    <col min="3335" max="3335" width="9.85546875" style="4" bestFit="1" customWidth="1"/>
    <col min="3336" max="3336" width="12.85546875" style="4" customWidth="1"/>
    <col min="3337" max="3337" width="8.42578125" style="4" customWidth="1"/>
    <col min="3338" max="3338" width="13" style="4" customWidth="1"/>
    <col min="3339" max="3342" width="0" style="4" hidden="1" customWidth="1"/>
    <col min="3343" max="3343" width="11.42578125" style="4" customWidth="1"/>
    <col min="3344" max="3344" width="8.7109375" style="4" customWidth="1"/>
    <col min="3345" max="3345" width="11.7109375" style="4" customWidth="1"/>
    <col min="3346" max="3346" width="8.5703125" style="4" customWidth="1"/>
    <col min="3347" max="3347" width="6.7109375" style="4" customWidth="1"/>
    <col min="3348" max="3348" width="11.42578125" style="4" customWidth="1"/>
    <col min="3349" max="3582" width="9.140625" style="4"/>
    <col min="3583" max="3583" width="3.42578125" style="4" customWidth="1"/>
    <col min="3584" max="3584" width="6" style="4" customWidth="1"/>
    <col min="3585" max="3585" width="18.7109375" style="4" customWidth="1"/>
    <col min="3586" max="3586" width="33.5703125" style="4" customWidth="1"/>
    <col min="3587" max="3587" width="5.85546875" style="4" customWidth="1"/>
    <col min="3588" max="3588" width="7.5703125" style="4" customWidth="1"/>
    <col min="3589" max="3589" width="9.42578125" style="4" customWidth="1"/>
    <col min="3590" max="3590" width="11.85546875" style="4" customWidth="1"/>
    <col min="3591" max="3591" width="9.85546875" style="4" bestFit="1" customWidth="1"/>
    <col min="3592" max="3592" width="12.85546875" style="4" customWidth="1"/>
    <col min="3593" max="3593" width="8.42578125" style="4" customWidth="1"/>
    <col min="3594" max="3594" width="13" style="4" customWidth="1"/>
    <col min="3595" max="3598" width="0" style="4" hidden="1" customWidth="1"/>
    <col min="3599" max="3599" width="11.42578125" style="4" customWidth="1"/>
    <col min="3600" max="3600" width="8.7109375" style="4" customWidth="1"/>
    <col min="3601" max="3601" width="11.7109375" style="4" customWidth="1"/>
    <col min="3602" max="3602" width="8.5703125" style="4" customWidth="1"/>
    <col min="3603" max="3603" width="6.7109375" style="4" customWidth="1"/>
    <col min="3604" max="3604" width="11.42578125" style="4" customWidth="1"/>
    <col min="3605" max="3838" width="9.140625" style="4"/>
    <col min="3839" max="3839" width="3.42578125" style="4" customWidth="1"/>
    <col min="3840" max="3840" width="6" style="4" customWidth="1"/>
    <col min="3841" max="3841" width="18.7109375" style="4" customWidth="1"/>
    <col min="3842" max="3842" width="33.5703125" style="4" customWidth="1"/>
    <col min="3843" max="3843" width="5.85546875" style="4" customWidth="1"/>
    <col min="3844" max="3844" width="7.5703125" style="4" customWidth="1"/>
    <col min="3845" max="3845" width="9.42578125" style="4" customWidth="1"/>
    <col min="3846" max="3846" width="11.85546875" style="4" customWidth="1"/>
    <col min="3847" max="3847" width="9.85546875" style="4" bestFit="1" customWidth="1"/>
    <col min="3848" max="3848" width="12.85546875" style="4" customWidth="1"/>
    <col min="3849" max="3849" width="8.42578125" style="4" customWidth="1"/>
    <col min="3850" max="3850" width="13" style="4" customWidth="1"/>
    <col min="3851" max="3854" width="0" style="4" hidden="1" customWidth="1"/>
    <col min="3855" max="3855" width="11.42578125" style="4" customWidth="1"/>
    <col min="3856" max="3856" width="8.7109375" style="4" customWidth="1"/>
    <col min="3857" max="3857" width="11.7109375" style="4" customWidth="1"/>
    <col min="3858" max="3858" width="8.5703125" style="4" customWidth="1"/>
    <col min="3859" max="3859" width="6.7109375" style="4" customWidth="1"/>
    <col min="3860" max="3860" width="11.42578125" style="4" customWidth="1"/>
    <col min="3861" max="4094" width="9.140625" style="4"/>
    <col min="4095" max="4095" width="3.42578125" style="4" customWidth="1"/>
    <col min="4096" max="4096" width="6" style="4" customWidth="1"/>
    <col min="4097" max="4097" width="18.7109375" style="4" customWidth="1"/>
    <col min="4098" max="4098" width="33.5703125" style="4" customWidth="1"/>
    <col min="4099" max="4099" width="5.85546875" style="4" customWidth="1"/>
    <col min="4100" max="4100" width="7.5703125" style="4" customWidth="1"/>
    <col min="4101" max="4101" width="9.42578125" style="4" customWidth="1"/>
    <col min="4102" max="4102" width="11.85546875" style="4" customWidth="1"/>
    <col min="4103" max="4103" width="9.85546875" style="4" bestFit="1" customWidth="1"/>
    <col min="4104" max="4104" width="12.85546875" style="4" customWidth="1"/>
    <col min="4105" max="4105" width="8.42578125" style="4" customWidth="1"/>
    <col min="4106" max="4106" width="13" style="4" customWidth="1"/>
    <col min="4107" max="4110" width="0" style="4" hidden="1" customWidth="1"/>
    <col min="4111" max="4111" width="11.42578125" style="4" customWidth="1"/>
    <col min="4112" max="4112" width="8.7109375" style="4" customWidth="1"/>
    <col min="4113" max="4113" width="11.7109375" style="4" customWidth="1"/>
    <col min="4114" max="4114" width="8.5703125" style="4" customWidth="1"/>
    <col min="4115" max="4115" width="6.7109375" style="4" customWidth="1"/>
    <col min="4116" max="4116" width="11.42578125" style="4" customWidth="1"/>
    <col min="4117" max="4350" width="9.140625" style="4"/>
    <col min="4351" max="4351" width="3.42578125" style="4" customWidth="1"/>
    <col min="4352" max="4352" width="6" style="4" customWidth="1"/>
    <col min="4353" max="4353" width="18.7109375" style="4" customWidth="1"/>
    <col min="4354" max="4354" width="33.5703125" style="4" customWidth="1"/>
    <col min="4355" max="4355" width="5.85546875" style="4" customWidth="1"/>
    <col min="4356" max="4356" width="7.5703125" style="4" customWidth="1"/>
    <col min="4357" max="4357" width="9.42578125" style="4" customWidth="1"/>
    <col min="4358" max="4358" width="11.85546875" style="4" customWidth="1"/>
    <col min="4359" max="4359" width="9.85546875" style="4" bestFit="1" customWidth="1"/>
    <col min="4360" max="4360" width="12.85546875" style="4" customWidth="1"/>
    <col min="4361" max="4361" width="8.42578125" style="4" customWidth="1"/>
    <col min="4362" max="4362" width="13" style="4" customWidth="1"/>
    <col min="4363" max="4366" width="0" style="4" hidden="1" customWidth="1"/>
    <col min="4367" max="4367" width="11.42578125" style="4" customWidth="1"/>
    <col min="4368" max="4368" width="8.7109375" style="4" customWidth="1"/>
    <col min="4369" max="4369" width="11.7109375" style="4" customWidth="1"/>
    <col min="4370" max="4370" width="8.5703125" style="4" customWidth="1"/>
    <col min="4371" max="4371" width="6.7109375" style="4" customWidth="1"/>
    <col min="4372" max="4372" width="11.42578125" style="4" customWidth="1"/>
    <col min="4373" max="4606" width="9.140625" style="4"/>
    <col min="4607" max="4607" width="3.42578125" style="4" customWidth="1"/>
    <col min="4608" max="4608" width="6" style="4" customWidth="1"/>
    <col min="4609" max="4609" width="18.7109375" style="4" customWidth="1"/>
    <col min="4610" max="4610" width="33.5703125" style="4" customWidth="1"/>
    <col min="4611" max="4611" width="5.85546875" style="4" customWidth="1"/>
    <col min="4612" max="4612" width="7.5703125" style="4" customWidth="1"/>
    <col min="4613" max="4613" width="9.42578125" style="4" customWidth="1"/>
    <col min="4614" max="4614" width="11.85546875" style="4" customWidth="1"/>
    <col min="4615" max="4615" width="9.85546875" style="4" bestFit="1" customWidth="1"/>
    <col min="4616" max="4616" width="12.85546875" style="4" customWidth="1"/>
    <col min="4617" max="4617" width="8.42578125" style="4" customWidth="1"/>
    <col min="4618" max="4618" width="13" style="4" customWidth="1"/>
    <col min="4619" max="4622" width="0" style="4" hidden="1" customWidth="1"/>
    <col min="4623" max="4623" width="11.42578125" style="4" customWidth="1"/>
    <col min="4624" max="4624" width="8.7109375" style="4" customWidth="1"/>
    <col min="4625" max="4625" width="11.7109375" style="4" customWidth="1"/>
    <col min="4626" max="4626" width="8.5703125" style="4" customWidth="1"/>
    <col min="4627" max="4627" width="6.7109375" style="4" customWidth="1"/>
    <col min="4628" max="4628" width="11.42578125" style="4" customWidth="1"/>
    <col min="4629" max="4862" width="9.140625" style="4"/>
    <col min="4863" max="4863" width="3.42578125" style="4" customWidth="1"/>
    <col min="4864" max="4864" width="6" style="4" customWidth="1"/>
    <col min="4865" max="4865" width="18.7109375" style="4" customWidth="1"/>
    <col min="4866" max="4866" width="33.5703125" style="4" customWidth="1"/>
    <col min="4867" max="4867" width="5.85546875" style="4" customWidth="1"/>
    <col min="4868" max="4868" width="7.5703125" style="4" customWidth="1"/>
    <col min="4869" max="4869" width="9.42578125" style="4" customWidth="1"/>
    <col min="4870" max="4870" width="11.85546875" style="4" customWidth="1"/>
    <col min="4871" max="4871" width="9.85546875" style="4" bestFit="1" customWidth="1"/>
    <col min="4872" max="4872" width="12.85546875" style="4" customWidth="1"/>
    <col min="4873" max="4873" width="8.42578125" style="4" customWidth="1"/>
    <col min="4874" max="4874" width="13" style="4" customWidth="1"/>
    <col min="4875" max="4878" width="0" style="4" hidden="1" customWidth="1"/>
    <col min="4879" max="4879" width="11.42578125" style="4" customWidth="1"/>
    <col min="4880" max="4880" width="8.7109375" style="4" customWidth="1"/>
    <col min="4881" max="4881" width="11.7109375" style="4" customWidth="1"/>
    <col min="4882" max="4882" width="8.5703125" style="4" customWidth="1"/>
    <col min="4883" max="4883" width="6.7109375" style="4" customWidth="1"/>
    <col min="4884" max="4884" width="11.42578125" style="4" customWidth="1"/>
    <col min="4885" max="5118" width="9.140625" style="4"/>
    <col min="5119" max="5119" width="3.42578125" style="4" customWidth="1"/>
    <col min="5120" max="5120" width="6" style="4" customWidth="1"/>
    <col min="5121" max="5121" width="18.7109375" style="4" customWidth="1"/>
    <col min="5122" max="5122" width="33.5703125" style="4" customWidth="1"/>
    <col min="5123" max="5123" width="5.85546875" style="4" customWidth="1"/>
    <col min="5124" max="5124" width="7.5703125" style="4" customWidth="1"/>
    <col min="5125" max="5125" width="9.42578125" style="4" customWidth="1"/>
    <col min="5126" max="5126" width="11.85546875" style="4" customWidth="1"/>
    <col min="5127" max="5127" width="9.85546875" style="4" bestFit="1" customWidth="1"/>
    <col min="5128" max="5128" width="12.85546875" style="4" customWidth="1"/>
    <col min="5129" max="5129" width="8.42578125" style="4" customWidth="1"/>
    <col min="5130" max="5130" width="13" style="4" customWidth="1"/>
    <col min="5131" max="5134" width="0" style="4" hidden="1" customWidth="1"/>
    <col min="5135" max="5135" width="11.42578125" style="4" customWidth="1"/>
    <col min="5136" max="5136" width="8.7109375" style="4" customWidth="1"/>
    <col min="5137" max="5137" width="11.7109375" style="4" customWidth="1"/>
    <col min="5138" max="5138" width="8.5703125" style="4" customWidth="1"/>
    <col min="5139" max="5139" width="6.7109375" style="4" customWidth="1"/>
    <col min="5140" max="5140" width="11.42578125" style="4" customWidth="1"/>
    <col min="5141" max="5374" width="9.140625" style="4"/>
    <col min="5375" max="5375" width="3.42578125" style="4" customWidth="1"/>
    <col min="5376" max="5376" width="6" style="4" customWidth="1"/>
    <col min="5377" max="5377" width="18.7109375" style="4" customWidth="1"/>
    <col min="5378" max="5378" width="33.5703125" style="4" customWidth="1"/>
    <col min="5379" max="5379" width="5.85546875" style="4" customWidth="1"/>
    <col min="5380" max="5380" width="7.5703125" style="4" customWidth="1"/>
    <col min="5381" max="5381" width="9.42578125" style="4" customWidth="1"/>
    <col min="5382" max="5382" width="11.85546875" style="4" customWidth="1"/>
    <col min="5383" max="5383" width="9.85546875" style="4" bestFit="1" customWidth="1"/>
    <col min="5384" max="5384" width="12.85546875" style="4" customWidth="1"/>
    <col min="5385" max="5385" width="8.42578125" style="4" customWidth="1"/>
    <col min="5386" max="5386" width="13" style="4" customWidth="1"/>
    <col min="5387" max="5390" width="0" style="4" hidden="1" customWidth="1"/>
    <col min="5391" max="5391" width="11.42578125" style="4" customWidth="1"/>
    <col min="5392" max="5392" width="8.7109375" style="4" customWidth="1"/>
    <col min="5393" max="5393" width="11.7109375" style="4" customWidth="1"/>
    <col min="5394" max="5394" width="8.5703125" style="4" customWidth="1"/>
    <col min="5395" max="5395" width="6.7109375" style="4" customWidth="1"/>
    <col min="5396" max="5396" width="11.42578125" style="4" customWidth="1"/>
    <col min="5397" max="5630" width="9.140625" style="4"/>
    <col min="5631" max="5631" width="3.42578125" style="4" customWidth="1"/>
    <col min="5632" max="5632" width="6" style="4" customWidth="1"/>
    <col min="5633" max="5633" width="18.7109375" style="4" customWidth="1"/>
    <col min="5634" max="5634" width="33.5703125" style="4" customWidth="1"/>
    <col min="5635" max="5635" width="5.85546875" style="4" customWidth="1"/>
    <col min="5636" max="5636" width="7.5703125" style="4" customWidth="1"/>
    <col min="5637" max="5637" width="9.42578125" style="4" customWidth="1"/>
    <col min="5638" max="5638" width="11.85546875" style="4" customWidth="1"/>
    <col min="5639" max="5639" width="9.85546875" style="4" bestFit="1" customWidth="1"/>
    <col min="5640" max="5640" width="12.85546875" style="4" customWidth="1"/>
    <col min="5641" max="5641" width="8.42578125" style="4" customWidth="1"/>
    <col min="5642" max="5642" width="13" style="4" customWidth="1"/>
    <col min="5643" max="5646" width="0" style="4" hidden="1" customWidth="1"/>
    <col min="5647" max="5647" width="11.42578125" style="4" customWidth="1"/>
    <col min="5648" max="5648" width="8.7109375" style="4" customWidth="1"/>
    <col min="5649" max="5649" width="11.7109375" style="4" customWidth="1"/>
    <col min="5650" max="5650" width="8.5703125" style="4" customWidth="1"/>
    <col min="5651" max="5651" width="6.7109375" style="4" customWidth="1"/>
    <col min="5652" max="5652" width="11.42578125" style="4" customWidth="1"/>
    <col min="5653" max="5886" width="9.140625" style="4"/>
    <col min="5887" max="5887" width="3.42578125" style="4" customWidth="1"/>
    <col min="5888" max="5888" width="6" style="4" customWidth="1"/>
    <col min="5889" max="5889" width="18.7109375" style="4" customWidth="1"/>
    <col min="5890" max="5890" width="33.5703125" style="4" customWidth="1"/>
    <col min="5891" max="5891" width="5.85546875" style="4" customWidth="1"/>
    <col min="5892" max="5892" width="7.5703125" style="4" customWidth="1"/>
    <col min="5893" max="5893" width="9.42578125" style="4" customWidth="1"/>
    <col min="5894" max="5894" width="11.85546875" style="4" customWidth="1"/>
    <col min="5895" max="5895" width="9.85546875" style="4" bestFit="1" customWidth="1"/>
    <col min="5896" max="5896" width="12.85546875" style="4" customWidth="1"/>
    <col min="5897" max="5897" width="8.42578125" style="4" customWidth="1"/>
    <col min="5898" max="5898" width="13" style="4" customWidth="1"/>
    <col min="5899" max="5902" width="0" style="4" hidden="1" customWidth="1"/>
    <col min="5903" max="5903" width="11.42578125" style="4" customWidth="1"/>
    <col min="5904" max="5904" width="8.7109375" style="4" customWidth="1"/>
    <col min="5905" max="5905" width="11.7109375" style="4" customWidth="1"/>
    <col min="5906" max="5906" width="8.5703125" style="4" customWidth="1"/>
    <col min="5907" max="5907" width="6.7109375" style="4" customWidth="1"/>
    <col min="5908" max="5908" width="11.42578125" style="4" customWidth="1"/>
    <col min="5909" max="6142" width="9.140625" style="4"/>
    <col min="6143" max="6143" width="3.42578125" style="4" customWidth="1"/>
    <col min="6144" max="6144" width="6" style="4" customWidth="1"/>
    <col min="6145" max="6145" width="18.7109375" style="4" customWidth="1"/>
    <col min="6146" max="6146" width="33.5703125" style="4" customWidth="1"/>
    <col min="6147" max="6147" width="5.85546875" style="4" customWidth="1"/>
    <col min="6148" max="6148" width="7.5703125" style="4" customWidth="1"/>
    <col min="6149" max="6149" width="9.42578125" style="4" customWidth="1"/>
    <col min="6150" max="6150" width="11.85546875" style="4" customWidth="1"/>
    <col min="6151" max="6151" width="9.85546875" style="4" bestFit="1" customWidth="1"/>
    <col min="6152" max="6152" width="12.85546875" style="4" customWidth="1"/>
    <col min="6153" max="6153" width="8.42578125" style="4" customWidth="1"/>
    <col min="6154" max="6154" width="13" style="4" customWidth="1"/>
    <col min="6155" max="6158" width="0" style="4" hidden="1" customWidth="1"/>
    <col min="6159" max="6159" width="11.42578125" style="4" customWidth="1"/>
    <col min="6160" max="6160" width="8.7109375" style="4" customWidth="1"/>
    <col min="6161" max="6161" width="11.7109375" style="4" customWidth="1"/>
    <col min="6162" max="6162" width="8.5703125" style="4" customWidth="1"/>
    <col min="6163" max="6163" width="6.7109375" style="4" customWidth="1"/>
    <col min="6164" max="6164" width="11.42578125" style="4" customWidth="1"/>
    <col min="6165" max="6398" width="9.140625" style="4"/>
    <col min="6399" max="6399" width="3.42578125" style="4" customWidth="1"/>
    <col min="6400" max="6400" width="6" style="4" customWidth="1"/>
    <col min="6401" max="6401" width="18.7109375" style="4" customWidth="1"/>
    <col min="6402" max="6402" width="33.5703125" style="4" customWidth="1"/>
    <col min="6403" max="6403" width="5.85546875" style="4" customWidth="1"/>
    <col min="6404" max="6404" width="7.5703125" style="4" customWidth="1"/>
    <col min="6405" max="6405" width="9.42578125" style="4" customWidth="1"/>
    <col min="6406" max="6406" width="11.85546875" style="4" customWidth="1"/>
    <col min="6407" max="6407" width="9.85546875" style="4" bestFit="1" customWidth="1"/>
    <col min="6408" max="6408" width="12.85546875" style="4" customWidth="1"/>
    <col min="6409" max="6409" width="8.42578125" style="4" customWidth="1"/>
    <col min="6410" max="6410" width="13" style="4" customWidth="1"/>
    <col min="6411" max="6414" width="0" style="4" hidden="1" customWidth="1"/>
    <col min="6415" max="6415" width="11.42578125" style="4" customWidth="1"/>
    <col min="6416" max="6416" width="8.7109375" style="4" customWidth="1"/>
    <col min="6417" max="6417" width="11.7109375" style="4" customWidth="1"/>
    <col min="6418" max="6418" width="8.5703125" style="4" customWidth="1"/>
    <col min="6419" max="6419" width="6.7109375" style="4" customWidth="1"/>
    <col min="6420" max="6420" width="11.42578125" style="4" customWidth="1"/>
    <col min="6421" max="6654" width="9.140625" style="4"/>
    <col min="6655" max="6655" width="3.42578125" style="4" customWidth="1"/>
    <col min="6656" max="6656" width="6" style="4" customWidth="1"/>
    <col min="6657" max="6657" width="18.7109375" style="4" customWidth="1"/>
    <col min="6658" max="6658" width="33.5703125" style="4" customWidth="1"/>
    <col min="6659" max="6659" width="5.85546875" style="4" customWidth="1"/>
    <col min="6660" max="6660" width="7.5703125" style="4" customWidth="1"/>
    <col min="6661" max="6661" width="9.42578125" style="4" customWidth="1"/>
    <col min="6662" max="6662" width="11.85546875" style="4" customWidth="1"/>
    <col min="6663" max="6663" width="9.85546875" style="4" bestFit="1" customWidth="1"/>
    <col min="6664" max="6664" width="12.85546875" style="4" customWidth="1"/>
    <col min="6665" max="6665" width="8.42578125" style="4" customWidth="1"/>
    <col min="6666" max="6666" width="13" style="4" customWidth="1"/>
    <col min="6667" max="6670" width="0" style="4" hidden="1" customWidth="1"/>
    <col min="6671" max="6671" width="11.42578125" style="4" customWidth="1"/>
    <col min="6672" max="6672" width="8.7109375" style="4" customWidth="1"/>
    <col min="6673" max="6673" width="11.7109375" style="4" customWidth="1"/>
    <col min="6674" max="6674" width="8.5703125" style="4" customWidth="1"/>
    <col min="6675" max="6675" width="6.7109375" style="4" customWidth="1"/>
    <col min="6676" max="6676" width="11.42578125" style="4" customWidth="1"/>
    <col min="6677" max="6910" width="9.140625" style="4"/>
    <col min="6911" max="6911" width="3.42578125" style="4" customWidth="1"/>
    <col min="6912" max="6912" width="6" style="4" customWidth="1"/>
    <col min="6913" max="6913" width="18.7109375" style="4" customWidth="1"/>
    <col min="6914" max="6914" width="33.5703125" style="4" customWidth="1"/>
    <col min="6915" max="6915" width="5.85546875" style="4" customWidth="1"/>
    <col min="6916" max="6916" width="7.5703125" style="4" customWidth="1"/>
    <col min="6917" max="6917" width="9.42578125" style="4" customWidth="1"/>
    <col min="6918" max="6918" width="11.85546875" style="4" customWidth="1"/>
    <col min="6919" max="6919" width="9.85546875" style="4" bestFit="1" customWidth="1"/>
    <col min="6920" max="6920" width="12.85546875" style="4" customWidth="1"/>
    <col min="6921" max="6921" width="8.42578125" style="4" customWidth="1"/>
    <col min="6922" max="6922" width="13" style="4" customWidth="1"/>
    <col min="6923" max="6926" width="0" style="4" hidden="1" customWidth="1"/>
    <col min="6927" max="6927" width="11.42578125" style="4" customWidth="1"/>
    <col min="6928" max="6928" width="8.7109375" style="4" customWidth="1"/>
    <col min="6929" max="6929" width="11.7109375" style="4" customWidth="1"/>
    <col min="6930" max="6930" width="8.5703125" style="4" customWidth="1"/>
    <col min="6931" max="6931" width="6.7109375" style="4" customWidth="1"/>
    <col min="6932" max="6932" width="11.42578125" style="4" customWidth="1"/>
    <col min="6933" max="7166" width="9.140625" style="4"/>
    <col min="7167" max="7167" width="3.42578125" style="4" customWidth="1"/>
    <col min="7168" max="7168" width="6" style="4" customWidth="1"/>
    <col min="7169" max="7169" width="18.7109375" style="4" customWidth="1"/>
    <col min="7170" max="7170" width="33.5703125" style="4" customWidth="1"/>
    <col min="7171" max="7171" width="5.85546875" style="4" customWidth="1"/>
    <col min="7172" max="7172" width="7.5703125" style="4" customWidth="1"/>
    <col min="7173" max="7173" width="9.42578125" style="4" customWidth="1"/>
    <col min="7174" max="7174" width="11.85546875" style="4" customWidth="1"/>
    <col min="7175" max="7175" width="9.85546875" style="4" bestFit="1" customWidth="1"/>
    <col min="7176" max="7176" width="12.85546875" style="4" customWidth="1"/>
    <col min="7177" max="7177" width="8.42578125" style="4" customWidth="1"/>
    <col min="7178" max="7178" width="13" style="4" customWidth="1"/>
    <col min="7179" max="7182" width="0" style="4" hidden="1" customWidth="1"/>
    <col min="7183" max="7183" width="11.42578125" style="4" customWidth="1"/>
    <col min="7184" max="7184" width="8.7109375" style="4" customWidth="1"/>
    <col min="7185" max="7185" width="11.7109375" style="4" customWidth="1"/>
    <col min="7186" max="7186" width="8.5703125" style="4" customWidth="1"/>
    <col min="7187" max="7187" width="6.7109375" style="4" customWidth="1"/>
    <col min="7188" max="7188" width="11.42578125" style="4" customWidth="1"/>
    <col min="7189" max="7422" width="9.140625" style="4"/>
    <col min="7423" max="7423" width="3.42578125" style="4" customWidth="1"/>
    <col min="7424" max="7424" width="6" style="4" customWidth="1"/>
    <col min="7425" max="7425" width="18.7109375" style="4" customWidth="1"/>
    <col min="7426" max="7426" width="33.5703125" style="4" customWidth="1"/>
    <col min="7427" max="7427" width="5.85546875" style="4" customWidth="1"/>
    <col min="7428" max="7428" width="7.5703125" style="4" customWidth="1"/>
    <col min="7429" max="7429" width="9.42578125" style="4" customWidth="1"/>
    <col min="7430" max="7430" width="11.85546875" style="4" customWidth="1"/>
    <col min="7431" max="7431" width="9.85546875" style="4" bestFit="1" customWidth="1"/>
    <col min="7432" max="7432" width="12.85546875" style="4" customWidth="1"/>
    <col min="7433" max="7433" width="8.42578125" style="4" customWidth="1"/>
    <col min="7434" max="7434" width="13" style="4" customWidth="1"/>
    <col min="7435" max="7438" width="0" style="4" hidden="1" customWidth="1"/>
    <col min="7439" max="7439" width="11.42578125" style="4" customWidth="1"/>
    <col min="7440" max="7440" width="8.7109375" style="4" customWidth="1"/>
    <col min="7441" max="7441" width="11.7109375" style="4" customWidth="1"/>
    <col min="7442" max="7442" width="8.5703125" style="4" customWidth="1"/>
    <col min="7443" max="7443" width="6.7109375" style="4" customWidth="1"/>
    <col min="7444" max="7444" width="11.42578125" style="4" customWidth="1"/>
    <col min="7445" max="7678" width="9.140625" style="4"/>
    <col min="7679" max="7679" width="3.42578125" style="4" customWidth="1"/>
    <col min="7680" max="7680" width="6" style="4" customWidth="1"/>
    <col min="7681" max="7681" width="18.7109375" style="4" customWidth="1"/>
    <col min="7682" max="7682" width="33.5703125" style="4" customWidth="1"/>
    <col min="7683" max="7683" width="5.85546875" style="4" customWidth="1"/>
    <col min="7684" max="7684" width="7.5703125" style="4" customWidth="1"/>
    <col min="7685" max="7685" width="9.42578125" style="4" customWidth="1"/>
    <col min="7686" max="7686" width="11.85546875" style="4" customWidth="1"/>
    <col min="7687" max="7687" width="9.85546875" style="4" bestFit="1" customWidth="1"/>
    <col min="7688" max="7688" width="12.85546875" style="4" customWidth="1"/>
    <col min="7689" max="7689" width="8.42578125" style="4" customWidth="1"/>
    <col min="7690" max="7690" width="13" style="4" customWidth="1"/>
    <col min="7691" max="7694" width="0" style="4" hidden="1" customWidth="1"/>
    <col min="7695" max="7695" width="11.42578125" style="4" customWidth="1"/>
    <col min="7696" max="7696" width="8.7109375" style="4" customWidth="1"/>
    <col min="7697" max="7697" width="11.7109375" style="4" customWidth="1"/>
    <col min="7698" max="7698" width="8.5703125" style="4" customWidth="1"/>
    <col min="7699" max="7699" width="6.7109375" style="4" customWidth="1"/>
    <col min="7700" max="7700" width="11.42578125" style="4" customWidth="1"/>
    <col min="7701" max="7934" width="9.140625" style="4"/>
    <col min="7935" max="7935" width="3.42578125" style="4" customWidth="1"/>
    <col min="7936" max="7936" width="6" style="4" customWidth="1"/>
    <col min="7937" max="7937" width="18.7109375" style="4" customWidth="1"/>
    <col min="7938" max="7938" width="33.5703125" style="4" customWidth="1"/>
    <col min="7939" max="7939" width="5.85546875" style="4" customWidth="1"/>
    <col min="7940" max="7940" width="7.5703125" style="4" customWidth="1"/>
    <col min="7941" max="7941" width="9.42578125" style="4" customWidth="1"/>
    <col min="7942" max="7942" width="11.85546875" style="4" customWidth="1"/>
    <col min="7943" max="7943" width="9.85546875" style="4" bestFit="1" customWidth="1"/>
    <col min="7944" max="7944" width="12.85546875" style="4" customWidth="1"/>
    <col min="7945" max="7945" width="8.42578125" style="4" customWidth="1"/>
    <col min="7946" max="7946" width="13" style="4" customWidth="1"/>
    <col min="7947" max="7950" width="0" style="4" hidden="1" customWidth="1"/>
    <col min="7951" max="7951" width="11.42578125" style="4" customWidth="1"/>
    <col min="7952" max="7952" width="8.7109375" style="4" customWidth="1"/>
    <col min="7953" max="7953" width="11.7109375" style="4" customWidth="1"/>
    <col min="7954" max="7954" width="8.5703125" style="4" customWidth="1"/>
    <col min="7955" max="7955" width="6.7109375" style="4" customWidth="1"/>
    <col min="7956" max="7956" width="11.42578125" style="4" customWidth="1"/>
    <col min="7957" max="8190" width="9.140625" style="4"/>
    <col min="8191" max="8191" width="3.42578125" style="4" customWidth="1"/>
    <col min="8192" max="8192" width="6" style="4" customWidth="1"/>
    <col min="8193" max="8193" width="18.7109375" style="4" customWidth="1"/>
    <col min="8194" max="8194" width="33.5703125" style="4" customWidth="1"/>
    <col min="8195" max="8195" width="5.85546875" style="4" customWidth="1"/>
    <col min="8196" max="8196" width="7.5703125" style="4" customWidth="1"/>
    <col min="8197" max="8197" width="9.42578125" style="4" customWidth="1"/>
    <col min="8198" max="8198" width="11.85546875" style="4" customWidth="1"/>
    <col min="8199" max="8199" width="9.85546875" style="4" bestFit="1" customWidth="1"/>
    <col min="8200" max="8200" width="12.85546875" style="4" customWidth="1"/>
    <col min="8201" max="8201" width="8.42578125" style="4" customWidth="1"/>
    <col min="8202" max="8202" width="13" style="4" customWidth="1"/>
    <col min="8203" max="8206" width="0" style="4" hidden="1" customWidth="1"/>
    <col min="8207" max="8207" width="11.42578125" style="4" customWidth="1"/>
    <col min="8208" max="8208" width="8.7109375" style="4" customWidth="1"/>
    <col min="8209" max="8209" width="11.7109375" style="4" customWidth="1"/>
    <col min="8210" max="8210" width="8.5703125" style="4" customWidth="1"/>
    <col min="8211" max="8211" width="6.7109375" style="4" customWidth="1"/>
    <col min="8212" max="8212" width="11.42578125" style="4" customWidth="1"/>
    <col min="8213" max="8446" width="9.140625" style="4"/>
    <col min="8447" max="8447" width="3.42578125" style="4" customWidth="1"/>
    <col min="8448" max="8448" width="6" style="4" customWidth="1"/>
    <col min="8449" max="8449" width="18.7109375" style="4" customWidth="1"/>
    <col min="8450" max="8450" width="33.5703125" style="4" customWidth="1"/>
    <col min="8451" max="8451" width="5.85546875" style="4" customWidth="1"/>
    <col min="8452" max="8452" width="7.5703125" style="4" customWidth="1"/>
    <col min="8453" max="8453" width="9.42578125" style="4" customWidth="1"/>
    <col min="8454" max="8454" width="11.85546875" style="4" customWidth="1"/>
    <col min="8455" max="8455" width="9.85546875" style="4" bestFit="1" customWidth="1"/>
    <col min="8456" max="8456" width="12.85546875" style="4" customWidth="1"/>
    <col min="8457" max="8457" width="8.42578125" style="4" customWidth="1"/>
    <col min="8458" max="8458" width="13" style="4" customWidth="1"/>
    <col min="8459" max="8462" width="0" style="4" hidden="1" customWidth="1"/>
    <col min="8463" max="8463" width="11.42578125" style="4" customWidth="1"/>
    <col min="8464" max="8464" width="8.7109375" style="4" customWidth="1"/>
    <col min="8465" max="8465" width="11.7109375" style="4" customWidth="1"/>
    <col min="8466" max="8466" width="8.5703125" style="4" customWidth="1"/>
    <col min="8467" max="8467" width="6.7109375" style="4" customWidth="1"/>
    <col min="8468" max="8468" width="11.42578125" style="4" customWidth="1"/>
    <col min="8469" max="8702" width="9.140625" style="4"/>
    <col min="8703" max="8703" width="3.42578125" style="4" customWidth="1"/>
    <col min="8704" max="8704" width="6" style="4" customWidth="1"/>
    <col min="8705" max="8705" width="18.7109375" style="4" customWidth="1"/>
    <col min="8706" max="8706" width="33.5703125" style="4" customWidth="1"/>
    <col min="8707" max="8707" width="5.85546875" style="4" customWidth="1"/>
    <col min="8708" max="8708" width="7.5703125" style="4" customWidth="1"/>
    <col min="8709" max="8709" width="9.42578125" style="4" customWidth="1"/>
    <col min="8710" max="8710" width="11.85546875" style="4" customWidth="1"/>
    <col min="8711" max="8711" width="9.85546875" style="4" bestFit="1" customWidth="1"/>
    <col min="8712" max="8712" width="12.85546875" style="4" customWidth="1"/>
    <col min="8713" max="8713" width="8.42578125" style="4" customWidth="1"/>
    <col min="8714" max="8714" width="13" style="4" customWidth="1"/>
    <col min="8715" max="8718" width="0" style="4" hidden="1" customWidth="1"/>
    <col min="8719" max="8719" width="11.42578125" style="4" customWidth="1"/>
    <col min="8720" max="8720" width="8.7109375" style="4" customWidth="1"/>
    <col min="8721" max="8721" width="11.7109375" style="4" customWidth="1"/>
    <col min="8722" max="8722" width="8.5703125" style="4" customWidth="1"/>
    <col min="8723" max="8723" width="6.7109375" style="4" customWidth="1"/>
    <col min="8724" max="8724" width="11.42578125" style="4" customWidth="1"/>
    <col min="8725" max="8958" width="9.140625" style="4"/>
    <col min="8959" max="8959" width="3.42578125" style="4" customWidth="1"/>
    <col min="8960" max="8960" width="6" style="4" customWidth="1"/>
    <col min="8961" max="8961" width="18.7109375" style="4" customWidth="1"/>
    <col min="8962" max="8962" width="33.5703125" style="4" customWidth="1"/>
    <col min="8963" max="8963" width="5.85546875" style="4" customWidth="1"/>
    <col min="8964" max="8964" width="7.5703125" style="4" customWidth="1"/>
    <col min="8965" max="8965" width="9.42578125" style="4" customWidth="1"/>
    <col min="8966" max="8966" width="11.85546875" style="4" customWidth="1"/>
    <col min="8967" max="8967" width="9.85546875" style="4" bestFit="1" customWidth="1"/>
    <col min="8968" max="8968" width="12.85546875" style="4" customWidth="1"/>
    <col min="8969" max="8969" width="8.42578125" style="4" customWidth="1"/>
    <col min="8970" max="8970" width="13" style="4" customWidth="1"/>
    <col min="8971" max="8974" width="0" style="4" hidden="1" customWidth="1"/>
    <col min="8975" max="8975" width="11.42578125" style="4" customWidth="1"/>
    <col min="8976" max="8976" width="8.7109375" style="4" customWidth="1"/>
    <col min="8977" max="8977" width="11.7109375" style="4" customWidth="1"/>
    <col min="8978" max="8978" width="8.5703125" style="4" customWidth="1"/>
    <col min="8979" max="8979" width="6.7109375" style="4" customWidth="1"/>
    <col min="8980" max="8980" width="11.42578125" style="4" customWidth="1"/>
    <col min="8981" max="9214" width="9.140625" style="4"/>
    <col min="9215" max="9215" width="3.42578125" style="4" customWidth="1"/>
    <col min="9216" max="9216" width="6" style="4" customWidth="1"/>
    <col min="9217" max="9217" width="18.7109375" style="4" customWidth="1"/>
    <col min="9218" max="9218" width="33.5703125" style="4" customWidth="1"/>
    <col min="9219" max="9219" width="5.85546875" style="4" customWidth="1"/>
    <col min="9220" max="9220" width="7.5703125" style="4" customWidth="1"/>
    <col min="9221" max="9221" width="9.42578125" style="4" customWidth="1"/>
    <col min="9222" max="9222" width="11.85546875" style="4" customWidth="1"/>
    <col min="9223" max="9223" width="9.85546875" style="4" bestFit="1" customWidth="1"/>
    <col min="9224" max="9224" width="12.85546875" style="4" customWidth="1"/>
    <col min="9225" max="9225" width="8.42578125" style="4" customWidth="1"/>
    <col min="9226" max="9226" width="13" style="4" customWidth="1"/>
    <col min="9227" max="9230" width="0" style="4" hidden="1" customWidth="1"/>
    <col min="9231" max="9231" width="11.42578125" style="4" customWidth="1"/>
    <col min="9232" max="9232" width="8.7109375" style="4" customWidth="1"/>
    <col min="9233" max="9233" width="11.7109375" style="4" customWidth="1"/>
    <col min="9234" max="9234" width="8.5703125" style="4" customWidth="1"/>
    <col min="9235" max="9235" width="6.7109375" style="4" customWidth="1"/>
    <col min="9236" max="9236" width="11.42578125" style="4" customWidth="1"/>
    <col min="9237" max="9470" width="9.140625" style="4"/>
    <col min="9471" max="9471" width="3.42578125" style="4" customWidth="1"/>
    <col min="9472" max="9472" width="6" style="4" customWidth="1"/>
    <col min="9473" max="9473" width="18.7109375" style="4" customWidth="1"/>
    <col min="9474" max="9474" width="33.5703125" style="4" customWidth="1"/>
    <col min="9475" max="9475" width="5.85546875" style="4" customWidth="1"/>
    <col min="9476" max="9476" width="7.5703125" style="4" customWidth="1"/>
    <col min="9477" max="9477" width="9.42578125" style="4" customWidth="1"/>
    <col min="9478" max="9478" width="11.85546875" style="4" customWidth="1"/>
    <col min="9479" max="9479" width="9.85546875" style="4" bestFit="1" customWidth="1"/>
    <col min="9480" max="9480" width="12.85546875" style="4" customWidth="1"/>
    <col min="9481" max="9481" width="8.42578125" style="4" customWidth="1"/>
    <col min="9482" max="9482" width="13" style="4" customWidth="1"/>
    <col min="9483" max="9486" width="0" style="4" hidden="1" customWidth="1"/>
    <col min="9487" max="9487" width="11.42578125" style="4" customWidth="1"/>
    <col min="9488" max="9488" width="8.7109375" style="4" customWidth="1"/>
    <col min="9489" max="9489" width="11.7109375" style="4" customWidth="1"/>
    <col min="9490" max="9490" width="8.5703125" style="4" customWidth="1"/>
    <col min="9491" max="9491" width="6.7109375" style="4" customWidth="1"/>
    <col min="9492" max="9492" width="11.42578125" style="4" customWidth="1"/>
    <col min="9493" max="9726" width="9.140625" style="4"/>
    <col min="9727" max="9727" width="3.42578125" style="4" customWidth="1"/>
    <col min="9728" max="9728" width="6" style="4" customWidth="1"/>
    <col min="9729" max="9729" width="18.7109375" style="4" customWidth="1"/>
    <col min="9730" max="9730" width="33.5703125" style="4" customWidth="1"/>
    <col min="9731" max="9731" width="5.85546875" style="4" customWidth="1"/>
    <col min="9732" max="9732" width="7.5703125" style="4" customWidth="1"/>
    <col min="9733" max="9733" width="9.42578125" style="4" customWidth="1"/>
    <col min="9734" max="9734" width="11.85546875" style="4" customWidth="1"/>
    <col min="9735" max="9735" width="9.85546875" style="4" bestFit="1" customWidth="1"/>
    <col min="9736" max="9736" width="12.85546875" style="4" customWidth="1"/>
    <col min="9737" max="9737" width="8.42578125" style="4" customWidth="1"/>
    <col min="9738" max="9738" width="13" style="4" customWidth="1"/>
    <col min="9739" max="9742" width="0" style="4" hidden="1" customWidth="1"/>
    <col min="9743" max="9743" width="11.42578125" style="4" customWidth="1"/>
    <col min="9744" max="9744" width="8.7109375" style="4" customWidth="1"/>
    <col min="9745" max="9745" width="11.7109375" style="4" customWidth="1"/>
    <col min="9746" max="9746" width="8.5703125" style="4" customWidth="1"/>
    <col min="9747" max="9747" width="6.7109375" style="4" customWidth="1"/>
    <col min="9748" max="9748" width="11.42578125" style="4" customWidth="1"/>
    <col min="9749" max="9982" width="9.140625" style="4"/>
    <col min="9983" max="9983" width="3.42578125" style="4" customWidth="1"/>
    <col min="9984" max="9984" width="6" style="4" customWidth="1"/>
    <col min="9985" max="9985" width="18.7109375" style="4" customWidth="1"/>
    <col min="9986" max="9986" width="33.5703125" style="4" customWidth="1"/>
    <col min="9987" max="9987" width="5.85546875" style="4" customWidth="1"/>
    <col min="9988" max="9988" width="7.5703125" style="4" customWidth="1"/>
    <col min="9989" max="9989" width="9.42578125" style="4" customWidth="1"/>
    <col min="9990" max="9990" width="11.85546875" style="4" customWidth="1"/>
    <col min="9991" max="9991" width="9.85546875" style="4" bestFit="1" customWidth="1"/>
    <col min="9992" max="9992" width="12.85546875" style="4" customWidth="1"/>
    <col min="9993" max="9993" width="8.42578125" style="4" customWidth="1"/>
    <col min="9994" max="9994" width="13" style="4" customWidth="1"/>
    <col min="9995" max="9998" width="0" style="4" hidden="1" customWidth="1"/>
    <col min="9999" max="9999" width="11.42578125" style="4" customWidth="1"/>
    <col min="10000" max="10000" width="8.7109375" style="4" customWidth="1"/>
    <col min="10001" max="10001" width="11.7109375" style="4" customWidth="1"/>
    <col min="10002" max="10002" width="8.5703125" style="4" customWidth="1"/>
    <col min="10003" max="10003" width="6.7109375" style="4" customWidth="1"/>
    <col min="10004" max="10004" width="11.42578125" style="4" customWidth="1"/>
    <col min="10005" max="10238" width="9.140625" style="4"/>
    <col min="10239" max="10239" width="3.42578125" style="4" customWidth="1"/>
    <col min="10240" max="10240" width="6" style="4" customWidth="1"/>
    <col min="10241" max="10241" width="18.7109375" style="4" customWidth="1"/>
    <col min="10242" max="10242" width="33.5703125" style="4" customWidth="1"/>
    <col min="10243" max="10243" width="5.85546875" style="4" customWidth="1"/>
    <col min="10244" max="10244" width="7.5703125" style="4" customWidth="1"/>
    <col min="10245" max="10245" width="9.42578125" style="4" customWidth="1"/>
    <col min="10246" max="10246" width="11.85546875" style="4" customWidth="1"/>
    <col min="10247" max="10247" width="9.85546875" style="4" bestFit="1" customWidth="1"/>
    <col min="10248" max="10248" width="12.85546875" style="4" customWidth="1"/>
    <col min="10249" max="10249" width="8.42578125" style="4" customWidth="1"/>
    <col min="10250" max="10250" width="13" style="4" customWidth="1"/>
    <col min="10251" max="10254" width="0" style="4" hidden="1" customWidth="1"/>
    <col min="10255" max="10255" width="11.42578125" style="4" customWidth="1"/>
    <col min="10256" max="10256" width="8.7109375" style="4" customWidth="1"/>
    <col min="10257" max="10257" width="11.7109375" style="4" customWidth="1"/>
    <col min="10258" max="10258" width="8.5703125" style="4" customWidth="1"/>
    <col min="10259" max="10259" width="6.7109375" style="4" customWidth="1"/>
    <col min="10260" max="10260" width="11.42578125" style="4" customWidth="1"/>
    <col min="10261" max="10494" width="9.140625" style="4"/>
    <col min="10495" max="10495" width="3.42578125" style="4" customWidth="1"/>
    <col min="10496" max="10496" width="6" style="4" customWidth="1"/>
    <col min="10497" max="10497" width="18.7109375" style="4" customWidth="1"/>
    <col min="10498" max="10498" width="33.5703125" style="4" customWidth="1"/>
    <col min="10499" max="10499" width="5.85546875" style="4" customWidth="1"/>
    <col min="10500" max="10500" width="7.5703125" style="4" customWidth="1"/>
    <col min="10501" max="10501" width="9.42578125" style="4" customWidth="1"/>
    <col min="10502" max="10502" width="11.85546875" style="4" customWidth="1"/>
    <col min="10503" max="10503" width="9.85546875" style="4" bestFit="1" customWidth="1"/>
    <col min="10504" max="10504" width="12.85546875" style="4" customWidth="1"/>
    <col min="10505" max="10505" width="8.42578125" style="4" customWidth="1"/>
    <col min="10506" max="10506" width="13" style="4" customWidth="1"/>
    <col min="10507" max="10510" width="0" style="4" hidden="1" customWidth="1"/>
    <col min="10511" max="10511" width="11.42578125" style="4" customWidth="1"/>
    <col min="10512" max="10512" width="8.7109375" style="4" customWidth="1"/>
    <col min="10513" max="10513" width="11.7109375" style="4" customWidth="1"/>
    <col min="10514" max="10514" width="8.5703125" style="4" customWidth="1"/>
    <col min="10515" max="10515" width="6.7109375" style="4" customWidth="1"/>
    <col min="10516" max="10516" width="11.42578125" style="4" customWidth="1"/>
    <col min="10517" max="10750" width="9.140625" style="4"/>
    <col min="10751" max="10751" width="3.42578125" style="4" customWidth="1"/>
    <col min="10752" max="10752" width="6" style="4" customWidth="1"/>
    <col min="10753" max="10753" width="18.7109375" style="4" customWidth="1"/>
    <col min="10754" max="10754" width="33.5703125" style="4" customWidth="1"/>
    <col min="10755" max="10755" width="5.85546875" style="4" customWidth="1"/>
    <col min="10756" max="10756" width="7.5703125" style="4" customWidth="1"/>
    <col min="10757" max="10757" width="9.42578125" style="4" customWidth="1"/>
    <col min="10758" max="10758" width="11.85546875" style="4" customWidth="1"/>
    <col min="10759" max="10759" width="9.85546875" style="4" bestFit="1" customWidth="1"/>
    <col min="10760" max="10760" width="12.85546875" style="4" customWidth="1"/>
    <col min="10761" max="10761" width="8.42578125" style="4" customWidth="1"/>
    <col min="10762" max="10762" width="13" style="4" customWidth="1"/>
    <col min="10763" max="10766" width="0" style="4" hidden="1" customWidth="1"/>
    <col min="10767" max="10767" width="11.42578125" style="4" customWidth="1"/>
    <col min="10768" max="10768" width="8.7109375" style="4" customWidth="1"/>
    <col min="10769" max="10769" width="11.7109375" style="4" customWidth="1"/>
    <col min="10770" max="10770" width="8.5703125" style="4" customWidth="1"/>
    <col min="10771" max="10771" width="6.7109375" style="4" customWidth="1"/>
    <col min="10772" max="10772" width="11.42578125" style="4" customWidth="1"/>
    <col min="10773" max="11006" width="9.140625" style="4"/>
    <col min="11007" max="11007" width="3.42578125" style="4" customWidth="1"/>
    <col min="11008" max="11008" width="6" style="4" customWidth="1"/>
    <col min="11009" max="11009" width="18.7109375" style="4" customWidth="1"/>
    <col min="11010" max="11010" width="33.5703125" style="4" customWidth="1"/>
    <col min="11011" max="11011" width="5.85546875" style="4" customWidth="1"/>
    <col min="11012" max="11012" width="7.5703125" style="4" customWidth="1"/>
    <col min="11013" max="11013" width="9.42578125" style="4" customWidth="1"/>
    <col min="11014" max="11014" width="11.85546875" style="4" customWidth="1"/>
    <col min="11015" max="11015" width="9.85546875" style="4" bestFit="1" customWidth="1"/>
    <col min="11016" max="11016" width="12.85546875" style="4" customWidth="1"/>
    <col min="11017" max="11017" width="8.42578125" style="4" customWidth="1"/>
    <col min="11018" max="11018" width="13" style="4" customWidth="1"/>
    <col min="11019" max="11022" width="0" style="4" hidden="1" customWidth="1"/>
    <col min="11023" max="11023" width="11.42578125" style="4" customWidth="1"/>
    <col min="11024" max="11024" width="8.7109375" style="4" customWidth="1"/>
    <col min="11025" max="11025" width="11.7109375" style="4" customWidth="1"/>
    <col min="11026" max="11026" width="8.5703125" style="4" customWidth="1"/>
    <col min="11027" max="11027" width="6.7109375" style="4" customWidth="1"/>
    <col min="11028" max="11028" width="11.42578125" style="4" customWidth="1"/>
    <col min="11029" max="11262" width="9.140625" style="4"/>
    <col min="11263" max="11263" width="3.42578125" style="4" customWidth="1"/>
    <col min="11264" max="11264" width="6" style="4" customWidth="1"/>
    <col min="11265" max="11265" width="18.7109375" style="4" customWidth="1"/>
    <col min="11266" max="11266" width="33.5703125" style="4" customWidth="1"/>
    <col min="11267" max="11267" width="5.85546875" style="4" customWidth="1"/>
    <col min="11268" max="11268" width="7.5703125" style="4" customWidth="1"/>
    <col min="11269" max="11269" width="9.42578125" style="4" customWidth="1"/>
    <col min="11270" max="11270" width="11.85546875" style="4" customWidth="1"/>
    <col min="11271" max="11271" width="9.85546875" style="4" bestFit="1" customWidth="1"/>
    <col min="11272" max="11272" width="12.85546875" style="4" customWidth="1"/>
    <col min="11273" max="11273" width="8.42578125" style="4" customWidth="1"/>
    <col min="11274" max="11274" width="13" style="4" customWidth="1"/>
    <col min="11275" max="11278" width="0" style="4" hidden="1" customWidth="1"/>
    <col min="11279" max="11279" width="11.42578125" style="4" customWidth="1"/>
    <col min="11280" max="11280" width="8.7109375" style="4" customWidth="1"/>
    <col min="11281" max="11281" width="11.7109375" style="4" customWidth="1"/>
    <col min="11282" max="11282" width="8.5703125" style="4" customWidth="1"/>
    <col min="11283" max="11283" width="6.7109375" style="4" customWidth="1"/>
    <col min="11284" max="11284" width="11.42578125" style="4" customWidth="1"/>
    <col min="11285" max="11518" width="9.140625" style="4"/>
    <col min="11519" max="11519" width="3.42578125" style="4" customWidth="1"/>
    <col min="11520" max="11520" width="6" style="4" customWidth="1"/>
    <col min="11521" max="11521" width="18.7109375" style="4" customWidth="1"/>
    <col min="11522" max="11522" width="33.5703125" style="4" customWidth="1"/>
    <col min="11523" max="11523" width="5.85546875" style="4" customWidth="1"/>
    <col min="11524" max="11524" width="7.5703125" style="4" customWidth="1"/>
    <col min="11525" max="11525" width="9.42578125" style="4" customWidth="1"/>
    <col min="11526" max="11526" width="11.85546875" style="4" customWidth="1"/>
    <col min="11527" max="11527" width="9.85546875" style="4" bestFit="1" customWidth="1"/>
    <col min="11528" max="11528" width="12.85546875" style="4" customWidth="1"/>
    <col min="11529" max="11529" width="8.42578125" style="4" customWidth="1"/>
    <col min="11530" max="11530" width="13" style="4" customWidth="1"/>
    <col min="11531" max="11534" width="0" style="4" hidden="1" customWidth="1"/>
    <col min="11535" max="11535" width="11.42578125" style="4" customWidth="1"/>
    <col min="11536" max="11536" width="8.7109375" style="4" customWidth="1"/>
    <col min="11537" max="11537" width="11.7109375" style="4" customWidth="1"/>
    <col min="11538" max="11538" width="8.5703125" style="4" customWidth="1"/>
    <col min="11539" max="11539" width="6.7109375" style="4" customWidth="1"/>
    <col min="11540" max="11540" width="11.42578125" style="4" customWidth="1"/>
    <col min="11541" max="11774" width="9.140625" style="4"/>
    <col min="11775" max="11775" width="3.42578125" style="4" customWidth="1"/>
    <col min="11776" max="11776" width="6" style="4" customWidth="1"/>
    <col min="11777" max="11777" width="18.7109375" style="4" customWidth="1"/>
    <col min="11778" max="11778" width="33.5703125" style="4" customWidth="1"/>
    <col min="11779" max="11779" width="5.85546875" style="4" customWidth="1"/>
    <col min="11780" max="11780" width="7.5703125" style="4" customWidth="1"/>
    <col min="11781" max="11781" width="9.42578125" style="4" customWidth="1"/>
    <col min="11782" max="11782" width="11.85546875" style="4" customWidth="1"/>
    <col min="11783" max="11783" width="9.85546875" style="4" bestFit="1" customWidth="1"/>
    <col min="11784" max="11784" width="12.85546875" style="4" customWidth="1"/>
    <col min="11785" max="11785" width="8.42578125" style="4" customWidth="1"/>
    <col min="11786" max="11786" width="13" style="4" customWidth="1"/>
    <col min="11787" max="11790" width="0" style="4" hidden="1" customWidth="1"/>
    <col min="11791" max="11791" width="11.42578125" style="4" customWidth="1"/>
    <col min="11792" max="11792" width="8.7109375" style="4" customWidth="1"/>
    <col min="11793" max="11793" width="11.7109375" style="4" customWidth="1"/>
    <col min="11794" max="11794" width="8.5703125" style="4" customWidth="1"/>
    <col min="11795" max="11795" width="6.7109375" style="4" customWidth="1"/>
    <col min="11796" max="11796" width="11.42578125" style="4" customWidth="1"/>
    <col min="11797" max="12030" width="9.140625" style="4"/>
    <col min="12031" max="12031" width="3.42578125" style="4" customWidth="1"/>
    <col min="12032" max="12032" width="6" style="4" customWidth="1"/>
    <col min="12033" max="12033" width="18.7109375" style="4" customWidth="1"/>
    <col min="12034" max="12034" width="33.5703125" style="4" customWidth="1"/>
    <col min="12035" max="12035" width="5.85546875" style="4" customWidth="1"/>
    <col min="12036" max="12036" width="7.5703125" style="4" customWidth="1"/>
    <col min="12037" max="12037" width="9.42578125" style="4" customWidth="1"/>
    <col min="12038" max="12038" width="11.85546875" style="4" customWidth="1"/>
    <col min="12039" max="12039" width="9.85546875" style="4" bestFit="1" customWidth="1"/>
    <col min="12040" max="12040" width="12.85546875" style="4" customWidth="1"/>
    <col min="12041" max="12041" width="8.42578125" style="4" customWidth="1"/>
    <col min="12042" max="12042" width="13" style="4" customWidth="1"/>
    <col min="12043" max="12046" width="0" style="4" hidden="1" customWidth="1"/>
    <col min="12047" max="12047" width="11.42578125" style="4" customWidth="1"/>
    <col min="12048" max="12048" width="8.7109375" style="4" customWidth="1"/>
    <col min="12049" max="12049" width="11.7109375" style="4" customWidth="1"/>
    <col min="12050" max="12050" width="8.5703125" style="4" customWidth="1"/>
    <col min="12051" max="12051" width="6.7109375" style="4" customWidth="1"/>
    <col min="12052" max="12052" width="11.42578125" style="4" customWidth="1"/>
    <col min="12053" max="12286" width="9.140625" style="4"/>
    <col min="12287" max="12287" width="3.42578125" style="4" customWidth="1"/>
    <col min="12288" max="12288" width="6" style="4" customWidth="1"/>
    <col min="12289" max="12289" width="18.7109375" style="4" customWidth="1"/>
    <col min="12290" max="12290" width="33.5703125" style="4" customWidth="1"/>
    <col min="12291" max="12291" width="5.85546875" style="4" customWidth="1"/>
    <col min="12292" max="12292" width="7.5703125" style="4" customWidth="1"/>
    <col min="12293" max="12293" width="9.42578125" style="4" customWidth="1"/>
    <col min="12294" max="12294" width="11.85546875" style="4" customWidth="1"/>
    <col min="12295" max="12295" width="9.85546875" style="4" bestFit="1" customWidth="1"/>
    <col min="12296" max="12296" width="12.85546875" style="4" customWidth="1"/>
    <col min="12297" max="12297" width="8.42578125" style="4" customWidth="1"/>
    <col min="12298" max="12298" width="13" style="4" customWidth="1"/>
    <col min="12299" max="12302" width="0" style="4" hidden="1" customWidth="1"/>
    <col min="12303" max="12303" width="11.42578125" style="4" customWidth="1"/>
    <col min="12304" max="12304" width="8.7109375" style="4" customWidth="1"/>
    <col min="12305" max="12305" width="11.7109375" style="4" customWidth="1"/>
    <col min="12306" max="12306" width="8.5703125" style="4" customWidth="1"/>
    <col min="12307" max="12307" width="6.7109375" style="4" customWidth="1"/>
    <col min="12308" max="12308" width="11.42578125" style="4" customWidth="1"/>
    <col min="12309" max="12542" width="9.140625" style="4"/>
    <col min="12543" max="12543" width="3.42578125" style="4" customWidth="1"/>
    <col min="12544" max="12544" width="6" style="4" customWidth="1"/>
    <col min="12545" max="12545" width="18.7109375" style="4" customWidth="1"/>
    <col min="12546" max="12546" width="33.5703125" style="4" customWidth="1"/>
    <col min="12547" max="12547" width="5.85546875" style="4" customWidth="1"/>
    <col min="12548" max="12548" width="7.5703125" style="4" customWidth="1"/>
    <col min="12549" max="12549" width="9.42578125" style="4" customWidth="1"/>
    <col min="12550" max="12550" width="11.85546875" style="4" customWidth="1"/>
    <col min="12551" max="12551" width="9.85546875" style="4" bestFit="1" customWidth="1"/>
    <col min="12552" max="12552" width="12.85546875" style="4" customWidth="1"/>
    <col min="12553" max="12553" width="8.42578125" style="4" customWidth="1"/>
    <col min="12554" max="12554" width="13" style="4" customWidth="1"/>
    <col min="12555" max="12558" width="0" style="4" hidden="1" customWidth="1"/>
    <col min="12559" max="12559" width="11.42578125" style="4" customWidth="1"/>
    <col min="12560" max="12560" width="8.7109375" style="4" customWidth="1"/>
    <col min="12561" max="12561" width="11.7109375" style="4" customWidth="1"/>
    <col min="12562" max="12562" width="8.5703125" style="4" customWidth="1"/>
    <col min="12563" max="12563" width="6.7109375" style="4" customWidth="1"/>
    <col min="12564" max="12564" width="11.42578125" style="4" customWidth="1"/>
    <col min="12565" max="12798" width="9.140625" style="4"/>
    <col min="12799" max="12799" width="3.42578125" style="4" customWidth="1"/>
    <col min="12800" max="12800" width="6" style="4" customWidth="1"/>
    <col min="12801" max="12801" width="18.7109375" style="4" customWidth="1"/>
    <col min="12802" max="12802" width="33.5703125" style="4" customWidth="1"/>
    <col min="12803" max="12803" width="5.85546875" style="4" customWidth="1"/>
    <col min="12804" max="12804" width="7.5703125" style="4" customWidth="1"/>
    <col min="12805" max="12805" width="9.42578125" style="4" customWidth="1"/>
    <col min="12806" max="12806" width="11.85546875" style="4" customWidth="1"/>
    <col min="12807" max="12807" width="9.85546875" style="4" bestFit="1" customWidth="1"/>
    <col min="12808" max="12808" width="12.85546875" style="4" customWidth="1"/>
    <col min="12809" max="12809" width="8.42578125" style="4" customWidth="1"/>
    <col min="12810" max="12810" width="13" style="4" customWidth="1"/>
    <col min="12811" max="12814" width="0" style="4" hidden="1" customWidth="1"/>
    <col min="12815" max="12815" width="11.42578125" style="4" customWidth="1"/>
    <col min="12816" max="12816" width="8.7109375" style="4" customWidth="1"/>
    <col min="12817" max="12817" width="11.7109375" style="4" customWidth="1"/>
    <col min="12818" max="12818" width="8.5703125" style="4" customWidth="1"/>
    <col min="12819" max="12819" width="6.7109375" style="4" customWidth="1"/>
    <col min="12820" max="12820" width="11.42578125" style="4" customWidth="1"/>
    <col min="12821" max="13054" width="9.140625" style="4"/>
    <col min="13055" max="13055" width="3.42578125" style="4" customWidth="1"/>
    <col min="13056" max="13056" width="6" style="4" customWidth="1"/>
    <col min="13057" max="13057" width="18.7109375" style="4" customWidth="1"/>
    <col min="13058" max="13058" width="33.5703125" style="4" customWidth="1"/>
    <col min="13059" max="13059" width="5.85546875" style="4" customWidth="1"/>
    <col min="13060" max="13060" width="7.5703125" style="4" customWidth="1"/>
    <col min="13061" max="13061" width="9.42578125" style="4" customWidth="1"/>
    <col min="13062" max="13062" width="11.85546875" style="4" customWidth="1"/>
    <col min="13063" max="13063" width="9.85546875" style="4" bestFit="1" customWidth="1"/>
    <col min="13064" max="13064" width="12.85546875" style="4" customWidth="1"/>
    <col min="13065" max="13065" width="8.42578125" style="4" customWidth="1"/>
    <col min="13066" max="13066" width="13" style="4" customWidth="1"/>
    <col min="13067" max="13070" width="0" style="4" hidden="1" customWidth="1"/>
    <col min="13071" max="13071" width="11.42578125" style="4" customWidth="1"/>
    <col min="13072" max="13072" width="8.7109375" style="4" customWidth="1"/>
    <col min="13073" max="13073" width="11.7109375" style="4" customWidth="1"/>
    <col min="13074" max="13074" width="8.5703125" style="4" customWidth="1"/>
    <col min="13075" max="13075" width="6.7109375" style="4" customWidth="1"/>
    <col min="13076" max="13076" width="11.42578125" style="4" customWidth="1"/>
    <col min="13077" max="13310" width="9.140625" style="4"/>
    <col min="13311" max="13311" width="3.42578125" style="4" customWidth="1"/>
    <col min="13312" max="13312" width="6" style="4" customWidth="1"/>
    <col min="13313" max="13313" width="18.7109375" style="4" customWidth="1"/>
    <col min="13314" max="13314" width="33.5703125" style="4" customWidth="1"/>
    <col min="13315" max="13315" width="5.85546875" style="4" customWidth="1"/>
    <col min="13316" max="13316" width="7.5703125" style="4" customWidth="1"/>
    <col min="13317" max="13317" width="9.42578125" style="4" customWidth="1"/>
    <col min="13318" max="13318" width="11.85546875" style="4" customWidth="1"/>
    <col min="13319" max="13319" width="9.85546875" style="4" bestFit="1" customWidth="1"/>
    <col min="13320" max="13320" width="12.85546875" style="4" customWidth="1"/>
    <col min="13321" max="13321" width="8.42578125" style="4" customWidth="1"/>
    <col min="13322" max="13322" width="13" style="4" customWidth="1"/>
    <col min="13323" max="13326" width="0" style="4" hidden="1" customWidth="1"/>
    <col min="13327" max="13327" width="11.42578125" style="4" customWidth="1"/>
    <col min="13328" max="13328" width="8.7109375" style="4" customWidth="1"/>
    <col min="13329" max="13329" width="11.7109375" style="4" customWidth="1"/>
    <col min="13330" max="13330" width="8.5703125" style="4" customWidth="1"/>
    <col min="13331" max="13331" width="6.7109375" style="4" customWidth="1"/>
    <col min="13332" max="13332" width="11.42578125" style="4" customWidth="1"/>
    <col min="13333" max="13566" width="9.140625" style="4"/>
    <col min="13567" max="13567" width="3.42578125" style="4" customWidth="1"/>
    <col min="13568" max="13568" width="6" style="4" customWidth="1"/>
    <col min="13569" max="13569" width="18.7109375" style="4" customWidth="1"/>
    <col min="13570" max="13570" width="33.5703125" style="4" customWidth="1"/>
    <col min="13571" max="13571" width="5.85546875" style="4" customWidth="1"/>
    <col min="13572" max="13572" width="7.5703125" style="4" customWidth="1"/>
    <col min="13573" max="13573" width="9.42578125" style="4" customWidth="1"/>
    <col min="13574" max="13574" width="11.85546875" style="4" customWidth="1"/>
    <col min="13575" max="13575" width="9.85546875" style="4" bestFit="1" customWidth="1"/>
    <col min="13576" max="13576" width="12.85546875" style="4" customWidth="1"/>
    <col min="13577" max="13577" width="8.42578125" style="4" customWidth="1"/>
    <col min="13578" max="13578" width="13" style="4" customWidth="1"/>
    <col min="13579" max="13582" width="0" style="4" hidden="1" customWidth="1"/>
    <col min="13583" max="13583" width="11.42578125" style="4" customWidth="1"/>
    <col min="13584" max="13584" width="8.7109375" style="4" customWidth="1"/>
    <col min="13585" max="13585" width="11.7109375" style="4" customWidth="1"/>
    <col min="13586" max="13586" width="8.5703125" style="4" customWidth="1"/>
    <col min="13587" max="13587" width="6.7109375" style="4" customWidth="1"/>
    <col min="13588" max="13588" width="11.42578125" style="4" customWidth="1"/>
    <col min="13589" max="13822" width="9.140625" style="4"/>
    <col min="13823" max="13823" width="3.42578125" style="4" customWidth="1"/>
    <col min="13824" max="13824" width="6" style="4" customWidth="1"/>
    <col min="13825" max="13825" width="18.7109375" style="4" customWidth="1"/>
    <col min="13826" max="13826" width="33.5703125" style="4" customWidth="1"/>
    <col min="13827" max="13827" width="5.85546875" style="4" customWidth="1"/>
    <col min="13828" max="13828" width="7.5703125" style="4" customWidth="1"/>
    <col min="13829" max="13829" width="9.42578125" style="4" customWidth="1"/>
    <col min="13830" max="13830" width="11.85546875" style="4" customWidth="1"/>
    <col min="13831" max="13831" width="9.85546875" style="4" bestFit="1" customWidth="1"/>
    <col min="13832" max="13832" width="12.85546875" style="4" customWidth="1"/>
    <col min="13833" max="13833" width="8.42578125" style="4" customWidth="1"/>
    <col min="13834" max="13834" width="13" style="4" customWidth="1"/>
    <col min="13835" max="13838" width="0" style="4" hidden="1" customWidth="1"/>
    <col min="13839" max="13839" width="11.42578125" style="4" customWidth="1"/>
    <col min="13840" max="13840" width="8.7109375" style="4" customWidth="1"/>
    <col min="13841" max="13841" width="11.7109375" style="4" customWidth="1"/>
    <col min="13842" max="13842" width="8.5703125" style="4" customWidth="1"/>
    <col min="13843" max="13843" width="6.7109375" style="4" customWidth="1"/>
    <col min="13844" max="13844" width="11.42578125" style="4" customWidth="1"/>
    <col min="13845" max="14078" width="9.140625" style="4"/>
    <col min="14079" max="14079" width="3.42578125" style="4" customWidth="1"/>
    <col min="14080" max="14080" width="6" style="4" customWidth="1"/>
    <col min="14081" max="14081" width="18.7109375" style="4" customWidth="1"/>
    <col min="14082" max="14082" width="33.5703125" style="4" customWidth="1"/>
    <col min="14083" max="14083" width="5.85546875" style="4" customWidth="1"/>
    <col min="14084" max="14084" width="7.5703125" style="4" customWidth="1"/>
    <col min="14085" max="14085" width="9.42578125" style="4" customWidth="1"/>
    <col min="14086" max="14086" width="11.85546875" style="4" customWidth="1"/>
    <col min="14087" max="14087" width="9.85546875" style="4" bestFit="1" customWidth="1"/>
    <col min="14088" max="14088" width="12.85546875" style="4" customWidth="1"/>
    <col min="14089" max="14089" width="8.42578125" style="4" customWidth="1"/>
    <col min="14090" max="14090" width="13" style="4" customWidth="1"/>
    <col min="14091" max="14094" width="0" style="4" hidden="1" customWidth="1"/>
    <col min="14095" max="14095" width="11.42578125" style="4" customWidth="1"/>
    <col min="14096" max="14096" width="8.7109375" style="4" customWidth="1"/>
    <col min="14097" max="14097" width="11.7109375" style="4" customWidth="1"/>
    <col min="14098" max="14098" width="8.5703125" style="4" customWidth="1"/>
    <col min="14099" max="14099" width="6.7109375" style="4" customWidth="1"/>
    <col min="14100" max="14100" width="11.42578125" style="4" customWidth="1"/>
    <col min="14101" max="14334" width="9.140625" style="4"/>
    <col min="14335" max="14335" width="3.42578125" style="4" customWidth="1"/>
    <col min="14336" max="14336" width="6" style="4" customWidth="1"/>
    <col min="14337" max="14337" width="18.7109375" style="4" customWidth="1"/>
    <col min="14338" max="14338" width="33.5703125" style="4" customWidth="1"/>
    <col min="14339" max="14339" width="5.85546875" style="4" customWidth="1"/>
    <col min="14340" max="14340" width="7.5703125" style="4" customWidth="1"/>
    <col min="14341" max="14341" width="9.42578125" style="4" customWidth="1"/>
    <col min="14342" max="14342" width="11.85546875" style="4" customWidth="1"/>
    <col min="14343" max="14343" width="9.85546875" style="4" bestFit="1" customWidth="1"/>
    <col min="14344" max="14344" width="12.85546875" style="4" customWidth="1"/>
    <col min="14345" max="14345" width="8.42578125" style="4" customWidth="1"/>
    <col min="14346" max="14346" width="13" style="4" customWidth="1"/>
    <col min="14347" max="14350" width="0" style="4" hidden="1" customWidth="1"/>
    <col min="14351" max="14351" width="11.42578125" style="4" customWidth="1"/>
    <col min="14352" max="14352" width="8.7109375" style="4" customWidth="1"/>
    <col min="14353" max="14353" width="11.7109375" style="4" customWidth="1"/>
    <col min="14354" max="14354" width="8.5703125" style="4" customWidth="1"/>
    <col min="14355" max="14355" width="6.7109375" style="4" customWidth="1"/>
    <col min="14356" max="14356" width="11.42578125" style="4" customWidth="1"/>
    <col min="14357" max="14590" width="9.140625" style="4"/>
    <col min="14591" max="14591" width="3.42578125" style="4" customWidth="1"/>
    <col min="14592" max="14592" width="6" style="4" customWidth="1"/>
    <col min="14593" max="14593" width="18.7109375" style="4" customWidth="1"/>
    <col min="14594" max="14594" width="33.5703125" style="4" customWidth="1"/>
    <col min="14595" max="14595" width="5.85546875" style="4" customWidth="1"/>
    <col min="14596" max="14596" width="7.5703125" style="4" customWidth="1"/>
    <col min="14597" max="14597" width="9.42578125" style="4" customWidth="1"/>
    <col min="14598" max="14598" width="11.85546875" style="4" customWidth="1"/>
    <col min="14599" max="14599" width="9.85546875" style="4" bestFit="1" customWidth="1"/>
    <col min="14600" max="14600" width="12.85546875" style="4" customWidth="1"/>
    <col min="14601" max="14601" width="8.42578125" style="4" customWidth="1"/>
    <col min="14602" max="14602" width="13" style="4" customWidth="1"/>
    <col min="14603" max="14606" width="0" style="4" hidden="1" customWidth="1"/>
    <col min="14607" max="14607" width="11.42578125" style="4" customWidth="1"/>
    <col min="14608" max="14608" width="8.7109375" style="4" customWidth="1"/>
    <col min="14609" max="14609" width="11.7109375" style="4" customWidth="1"/>
    <col min="14610" max="14610" width="8.5703125" style="4" customWidth="1"/>
    <col min="14611" max="14611" width="6.7109375" style="4" customWidth="1"/>
    <col min="14612" max="14612" width="11.42578125" style="4" customWidth="1"/>
    <col min="14613" max="14846" width="9.140625" style="4"/>
    <col min="14847" max="14847" width="3.42578125" style="4" customWidth="1"/>
    <col min="14848" max="14848" width="6" style="4" customWidth="1"/>
    <col min="14849" max="14849" width="18.7109375" style="4" customWidth="1"/>
    <col min="14850" max="14850" width="33.5703125" style="4" customWidth="1"/>
    <col min="14851" max="14851" width="5.85546875" style="4" customWidth="1"/>
    <col min="14852" max="14852" width="7.5703125" style="4" customWidth="1"/>
    <col min="14853" max="14853" width="9.42578125" style="4" customWidth="1"/>
    <col min="14854" max="14854" width="11.85546875" style="4" customWidth="1"/>
    <col min="14855" max="14855" width="9.85546875" style="4" bestFit="1" customWidth="1"/>
    <col min="14856" max="14856" width="12.85546875" style="4" customWidth="1"/>
    <col min="14857" max="14857" width="8.42578125" style="4" customWidth="1"/>
    <col min="14858" max="14858" width="13" style="4" customWidth="1"/>
    <col min="14859" max="14862" width="0" style="4" hidden="1" customWidth="1"/>
    <col min="14863" max="14863" width="11.42578125" style="4" customWidth="1"/>
    <col min="14864" max="14864" width="8.7109375" style="4" customWidth="1"/>
    <col min="14865" max="14865" width="11.7109375" style="4" customWidth="1"/>
    <col min="14866" max="14866" width="8.5703125" style="4" customWidth="1"/>
    <col min="14867" max="14867" width="6.7109375" style="4" customWidth="1"/>
    <col min="14868" max="14868" width="11.42578125" style="4" customWidth="1"/>
    <col min="14869" max="15102" width="9.140625" style="4"/>
    <col min="15103" max="15103" width="3.42578125" style="4" customWidth="1"/>
    <col min="15104" max="15104" width="6" style="4" customWidth="1"/>
    <col min="15105" max="15105" width="18.7109375" style="4" customWidth="1"/>
    <col min="15106" max="15106" width="33.5703125" style="4" customWidth="1"/>
    <col min="15107" max="15107" width="5.85546875" style="4" customWidth="1"/>
    <col min="15108" max="15108" width="7.5703125" style="4" customWidth="1"/>
    <col min="15109" max="15109" width="9.42578125" style="4" customWidth="1"/>
    <col min="15110" max="15110" width="11.85546875" style="4" customWidth="1"/>
    <col min="15111" max="15111" width="9.85546875" style="4" bestFit="1" customWidth="1"/>
    <col min="15112" max="15112" width="12.85546875" style="4" customWidth="1"/>
    <col min="15113" max="15113" width="8.42578125" style="4" customWidth="1"/>
    <col min="15114" max="15114" width="13" style="4" customWidth="1"/>
    <col min="15115" max="15118" width="0" style="4" hidden="1" customWidth="1"/>
    <col min="15119" max="15119" width="11.42578125" style="4" customWidth="1"/>
    <col min="15120" max="15120" width="8.7109375" style="4" customWidth="1"/>
    <col min="15121" max="15121" width="11.7109375" style="4" customWidth="1"/>
    <col min="15122" max="15122" width="8.5703125" style="4" customWidth="1"/>
    <col min="15123" max="15123" width="6.7109375" style="4" customWidth="1"/>
    <col min="15124" max="15124" width="11.42578125" style="4" customWidth="1"/>
    <col min="15125" max="15358" width="9.140625" style="4"/>
    <col min="15359" max="15359" width="3.42578125" style="4" customWidth="1"/>
    <col min="15360" max="15360" width="6" style="4" customWidth="1"/>
    <col min="15361" max="15361" width="18.7109375" style="4" customWidth="1"/>
    <col min="15362" max="15362" width="33.5703125" style="4" customWidth="1"/>
    <col min="15363" max="15363" width="5.85546875" style="4" customWidth="1"/>
    <col min="15364" max="15364" width="7.5703125" style="4" customWidth="1"/>
    <col min="15365" max="15365" width="9.42578125" style="4" customWidth="1"/>
    <col min="15366" max="15366" width="11.85546875" style="4" customWidth="1"/>
    <col min="15367" max="15367" width="9.85546875" style="4" bestFit="1" customWidth="1"/>
    <col min="15368" max="15368" width="12.85546875" style="4" customWidth="1"/>
    <col min="15369" max="15369" width="8.42578125" style="4" customWidth="1"/>
    <col min="15370" max="15370" width="13" style="4" customWidth="1"/>
    <col min="15371" max="15374" width="0" style="4" hidden="1" customWidth="1"/>
    <col min="15375" max="15375" width="11.42578125" style="4" customWidth="1"/>
    <col min="15376" max="15376" width="8.7109375" style="4" customWidth="1"/>
    <col min="15377" max="15377" width="11.7109375" style="4" customWidth="1"/>
    <col min="15378" max="15378" width="8.5703125" style="4" customWidth="1"/>
    <col min="15379" max="15379" width="6.7109375" style="4" customWidth="1"/>
    <col min="15380" max="15380" width="11.42578125" style="4" customWidth="1"/>
    <col min="15381" max="15614" width="9.140625" style="4"/>
    <col min="15615" max="15615" width="3.42578125" style="4" customWidth="1"/>
    <col min="15616" max="15616" width="6" style="4" customWidth="1"/>
    <col min="15617" max="15617" width="18.7109375" style="4" customWidth="1"/>
    <col min="15618" max="15618" width="33.5703125" style="4" customWidth="1"/>
    <col min="15619" max="15619" width="5.85546875" style="4" customWidth="1"/>
    <col min="15620" max="15620" width="7.5703125" style="4" customWidth="1"/>
    <col min="15621" max="15621" width="9.42578125" style="4" customWidth="1"/>
    <col min="15622" max="15622" width="11.85546875" style="4" customWidth="1"/>
    <col min="15623" max="15623" width="9.85546875" style="4" bestFit="1" customWidth="1"/>
    <col min="15624" max="15624" width="12.85546875" style="4" customWidth="1"/>
    <col min="15625" max="15625" width="8.42578125" style="4" customWidth="1"/>
    <col min="15626" max="15626" width="13" style="4" customWidth="1"/>
    <col min="15627" max="15630" width="0" style="4" hidden="1" customWidth="1"/>
    <col min="15631" max="15631" width="11.42578125" style="4" customWidth="1"/>
    <col min="15632" max="15632" width="8.7109375" style="4" customWidth="1"/>
    <col min="15633" max="15633" width="11.7109375" style="4" customWidth="1"/>
    <col min="15634" max="15634" width="8.5703125" style="4" customWidth="1"/>
    <col min="15635" max="15635" width="6.7109375" style="4" customWidth="1"/>
    <col min="15636" max="15636" width="11.42578125" style="4" customWidth="1"/>
    <col min="15637" max="15870" width="9.140625" style="4"/>
    <col min="15871" max="15871" width="3.42578125" style="4" customWidth="1"/>
    <col min="15872" max="15872" width="6" style="4" customWidth="1"/>
    <col min="15873" max="15873" width="18.7109375" style="4" customWidth="1"/>
    <col min="15874" max="15874" width="33.5703125" style="4" customWidth="1"/>
    <col min="15875" max="15875" width="5.85546875" style="4" customWidth="1"/>
    <col min="15876" max="15876" width="7.5703125" style="4" customWidth="1"/>
    <col min="15877" max="15877" width="9.42578125" style="4" customWidth="1"/>
    <col min="15878" max="15878" width="11.85546875" style="4" customWidth="1"/>
    <col min="15879" max="15879" width="9.85546875" style="4" bestFit="1" customWidth="1"/>
    <col min="15880" max="15880" width="12.85546875" style="4" customWidth="1"/>
    <col min="15881" max="15881" width="8.42578125" style="4" customWidth="1"/>
    <col min="15882" max="15882" width="13" style="4" customWidth="1"/>
    <col min="15883" max="15886" width="0" style="4" hidden="1" customWidth="1"/>
    <col min="15887" max="15887" width="11.42578125" style="4" customWidth="1"/>
    <col min="15888" max="15888" width="8.7109375" style="4" customWidth="1"/>
    <col min="15889" max="15889" width="11.7109375" style="4" customWidth="1"/>
    <col min="15890" max="15890" width="8.5703125" style="4" customWidth="1"/>
    <col min="15891" max="15891" width="6.7109375" style="4" customWidth="1"/>
    <col min="15892" max="15892" width="11.42578125" style="4" customWidth="1"/>
    <col min="15893" max="16126" width="9.140625" style="4"/>
    <col min="16127" max="16127" width="3.42578125" style="4" customWidth="1"/>
    <col min="16128" max="16128" width="6" style="4" customWidth="1"/>
    <col min="16129" max="16129" width="18.7109375" style="4" customWidth="1"/>
    <col min="16130" max="16130" width="33.5703125" style="4" customWidth="1"/>
    <col min="16131" max="16131" width="5.85546875" style="4" customWidth="1"/>
    <col min="16132" max="16132" width="7.5703125" style="4" customWidth="1"/>
    <col min="16133" max="16133" width="9.42578125" style="4" customWidth="1"/>
    <col min="16134" max="16134" width="11.85546875" style="4" customWidth="1"/>
    <col min="16135" max="16135" width="9.85546875" style="4" bestFit="1" customWidth="1"/>
    <col min="16136" max="16136" width="12.85546875" style="4" customWidth="1"/>
    <col min="16137" max="16137" width="8.42578125" style="4" customWidth="1"/>
    <col min="16138" max="16138" width="13" style="4" customWidth="1"/>
    <col min="16139" max="16142" width="0" style="4" hidden="1" customWidth="1"/>
    <col min="16143" max="16143" width="11.42578125" style="4" customWidth="1"/>
    <col min="16144" max="16144" width="8.7109375" style="4" customWidth="1"/>
    <col min="16145" max="16145" width="11.7109375" style="4" customWidth="1"/>
    <col min="16146" max="16146" width="8.5703125" style="4" customWidth="1"/>
    <col min="16147" max="16147" width="6.7109375" style="4" customWidth="1"/>
    <col min="16148" max="16148" width="11.42578125" style="4" customWidth="1"/>
    <col min="16149" max="16384" width="9.140625" style="4"/>
  </cols>
  <sheetData>
    <row r="1" spans="1:24" ht="15.75" customHeight="1" x14ac:dyDescent="0.25">
      <c r="A1" s="87" t="s">
        <v>40</v>
      </c>
      <c r="B1" s="87"/>
      <c r="C1" s="87"/>
      <c r="D1" s="87"/>
      <c r="E1" s="87"/>
      <c r="F1" s="87"/>
      <c r="G1" s="87"/>
      <c r="H1" s="87"/>
      <c r="I1" s="87"/>
      <c r="J1" s="87"/>
      <c r="K1" s="87"/>
      <c r="L1" s="87"/>
      <c r="M1" s="87"/>
      <c r="N1" s="87"/>
      <c r="O1" s="87"/>
      <c r="P1" s="87"/>
      <c r="Q1" s="87"/>
      <c r="R1" s="87"/>
      <c r="S1" s="87"/>
      <c r="T1" s="87"/>
      <c r="U1" s="5"/>
    </row>
    <row r="2" spans="1:24" ht="38.25" customHeight="1" x14ac:dyDescent="0.25">
      <c r="A2" s="88" t="s">
        <v>48</v>
      </c>
      <c r="B2" s="88"/>
      <c r="C2" s="88"/>
      <c r="D2" s="88"/>
      <c r="E2" s="88"/>
      <c r="F2" s="88"/>
      <c r="G2" s="88"/>
      <c r="H2" s="88"/>
      <c r="I2" s="88"/>
      <c r="J2" s="88"/>
      <c r="K2" s="88"/>
      <c r="L2" s="88"/>
      <c r="M2" s="88"/>
      <c r="N2" s="88"/>
      <c r="O2" s="88"/>
      <c r="P2" s="88"/>
      <c r="Q2" s="88"/>
      <c r="R2" s="88"/>
      <c r="S2" s="88"/>
      <c r="T2" s="88"/>
      <c r="U2" s="5"/>
    </row>
    <row r="3" spans="1:24" hidden="1" x14ac:dyDescent="0.25">
      <c r="R3" s="7" t="s">
        <v>2</v>
      </c>
    </row>
    <row r="4" spans="1:24" hidden="1" x14ac:dyDescent="0.25">
      <c r="R4" s="7" t="s">
        <v>3</v>
      </c>
    </row>
    <row r="5" spans="1:24" s="16" customFormat="1" ht="9.75" x14ac:dyDescent="0.15">
      <c r="A5" s="17"/>
      <c r="B5" s="17"/>
      <c r="C5" s="17"/>
      <c r="D5" s="26"/>
      <c r="E5" s="17"/>
      <c r="F5" s="17"/>
      <c r="G5" s="17"/>
      <c r="H5" s="17"/>
      <c r="I5" s="17"/>
      <c r="J5" s="17"/>
      <c r="K5" s="17"/>
      <c r="L5" s="17"/>
      <c r="M5" s="17"/>
      <c r="N5" s="17"/>
      <c r="O5" s="17"/>
      <c r="P5" s="17"/>
      <c r="Q5" s="18"/>
      <c r="R5" s="18"/>
      <c r="S5" s="17"/>
      <c r="T5" s="30"/>
      <c r="W5" s="34"/>
    </row>
    <row r="6" spans="1:24" s="12" customFormat="1" ht="15.75" customHeight="1" x14ac:dyDescent="0.25">
      <c r="A6" s="99" t="s">
        <v>15</v>
      </c>
      <c r="B6" s="99"/>
      <c r="C6" s="100">
        <f>H13</f>
        <v>470000</v>
      </c>
      <c r="D6" s="100"/>
      <c r="E6" s="98" t="s">
        <v>4</v>
      </c>
      <c r="F6" s="98"/>
      <c r="H6" s="8"/>
      <c r="I6" s="9"/>
      <c r="J6" s="10"/>
      <c r="K6" s="10"/>
      <c r="L6" s="10"/>
      <c r="M6" s="10"/>
      <c r="N6" s="10"/>
      <c r="O6" s="10"/>
      <c r="P6" s="9"/>
      <c r="Q6" s="11"/>
      <c r="R6" s="11"/>
      <c r="S6" s="9"/>
      <c r="T6" s="31"/>
      <c r="W6" s="36"/>
    </row>
    <row r="7" spans="1:24" s="13" customFormat="1" ht="17.25" customHeight="1" x14ac:dyDescent="0.25">
      <c r="A7" s="84" t="s">
        <v>0</v>
      </c>
      <c r="B7" s="84" t="s">
        <v>44</v>
      </c>
      <c r="C7" s="89" t="s">
        <v>45</v>
      </c>
      <c r="D7" s="90"/>
      <c r="E7" s="72" t="s">
        <v>16</v>
      </c>
      <c r="F7" s="72"/>
      <c r="G7" s="72" t="s">
        <v>17</v>
      </c>
      <c r="H7" s="72"/>
      <c r="I7" s="72" t="s">
        <v>18</v>
      </c>
      <c r="J7" s="72"/>
      <c r="K7" s="72" t="s">
        <v>22</v>
      </c>
      <c r="L7" s="72"/>
      <c r="M7" s="66" t="s">
        <v>23</v>
      </c>
      <c r="N7" s="67"/>
      <c r="O7" s="63" t="s">
        <v>5</v>
      </c>
      <c r="P7" s="84" t="s">
        <v>6</v>
      </c>
      <c r="Q7" s="95" t="s">
        <v>7</v>
      </c>
      <c r="R7" s="95" t="s">
        <v>8</v>
      </c>
      <c r="S7" s="84" t="s">
        <v>24</v>
      </c>
      <c r="T7" s="101" t="s">
        <v>42</v>
      </c>
      <c r="W7" s="37"/>
    </row>
    <row r="8" spans="1:24" s="13" customFormat="1" ht="15" customHeight="1" x14ac:dyDescent="0.25">
      <c r="A8" s="85"/>
      <c r="B8" s="85"/>
      <c r="C8" s="91"/>
      <c r="D8" s="92"/>
      <c r="E8" s="83" t="s">
        <v>52</v>
      </c>
      <c r="F8" s="83"/>
      <c r="G8" s="83" t="s">
        <v>53</v>
      </c>
      <c r="H8" s="83"/>
      <c r="I8" s="83" t="s">
        <v>54</v>
      </c>
      <c r="J8" s="83"/>
      <c r="K8" s="73"/>
      <c r="L8" s="73"/>
      <c r="M8" s="68"/>
      <c r="N8" s="69"/>
      <c r="O8" s="64"/>
      <c r="P8" s="85"/>
      <c r="Q8" s="96"/>
      <c r="R8" s="96"/>
      <c r="S8" s="85"/>
      <c r="T8" s="102"/>
      <c r="W8" s="37"/>
    </row>
    <row r="9" spans="1:24" s="14" customFormat="1" ht="15" customHeight="1" x14ac:dyDescent="0.25">
      <c r="A9" s="85"/>
      <c r="B9" s="85"/>
      <c r="C9" s="93"/>
      <c r="D9" s="94"/>
      <c r="E9" s="83"/>
      <c r="F9" s="83"/>
      <c r="G9" s="83"/>
      <c r="H9" s="83"/>
      <c r="I9" s="83"/>
      <c r="J9" s="83"/>
      <c r="K9" s="73"/>
      <c r="L9" s="73"/>
      <c r="M9" s="70"/>
      <c r="N9" s="71"/>
      <c r="O9" s="64"/>
      <c r="P9" s="85"/>
      <c r="Q9" s="96"/>
      <c r="R9" s="96"/>
      <c r="S9" s="85"/>
      <c r="T9" s="102"/>
      <c r="W9" s="38"/>
    </row>
    <row r="10" spans="1:24" s="15" customFormat="1" ht="40.5" customHeight="1" x14ac:dyDescent="0.25">
      <c r="A10" s="86"/>
      <c r="B10" s="85"/>
      <c r="C10" s="23" t="s">
        <v>9</v>
      </c>
      <c r="D10" s="27" t="s">
        <v>21</v>
      </c>
      <c r="E10" s="24" t="s">
        <v>19</v>
      </c>
      <c r="F10" s="24" t="s">
        <v>20</v>
      </c>
      <c r="G10" s="24" t="s">
        <v>19</v>
      </c>
      <c r="H10" s="24" t="s">
        <v>20</v>
      </c>
      <c r="I10" s="24" t="s">
        <v>19</v>
      </c>
      <c r="J10" s="24" t="s">
        <v>20</v>
      </c>
      <c r="K10" s="24" t="s">
        <v>25</v>
      </c>
      <c r="L10" s="24" t="s">
        <v>26</v>
      </c>
      <c r="M10" s="24" t="s">
        <v>25</v>
      </c>
      <c r="N10" s="24" t="s">
        <v>26</v>
      </c>
      <c r="O10" s="65"/>
      <c r="P10" s="86"/>
      <c r="Q10" s="97"/>
      <c r="R10" s="97"/>
      <c r="S10" s="86"/>
      <c r="T10" s="103"/>
      <c r="W10" s="25"/>
    </row>
    <row r="11" spans="1:24" s="15" customFormat="1" ht="40.5" customHeight="1" thickBot="1" x14ac:dyDescent="0.3">
      <c r="A11" s="42">
        <v>1</v>
      </c>
      <c r="B11" s="54" t="s">
        <v>49</v>
      </c>
      <c r="C11" s="55" t="s">
        <v>47</v>
      </c>
      <c r="D11" s="56">
        <v>2</v>
      </c>
      <c r="E11" s="57">
        <v>225000</v>
      </c>
      <c r="F11" s="58">
        <f>E11*D11</f>
        <v>450000</v>
      </c>
      <c r="G11" s="57">
        <v>200000</v>
      </c>
      <c r="H11" s="59">
        <f>G11*D11</f>
        <v>400000</v>
      </c>
      <c r="I11" s="57">
        <v>215000</v>
      </c>
      <c r="J11" s="59">
        <f>I11*D11</f>
        <v>430000</v>
      </c>
      <c r="K11" s="60"/>
      <c r="L11" s="59">
        <f>K11*D11</f>
        <v>0</v>
      </c>
      <c r="M11" s="60"/>
      <c r="N11" s="59"/>
      <c r="O11" s="59">
        <f>ROUND(AVERAGE(E11,G11,I11,K11,M11),2)</f>
        <v>213333.33</v>
      </c>
      <c r="P11" s="43">
        <f>COUNTA(E11,G11,I11,K11,M11)</f>
        <v>3</v>
      </c>
      <c r="Q11" s="44">
        <f>SQRT((IF(E11&gt;0,POWER(E11-O11,2),0)+IF(G11&gt;0,POWER(G11-O11,2),0)+IF(I11&gt;0,POWER(I11-O11,2),0)+IF(K11&gt;0,POWER(K11-O11,2),0)+IF(M11&gt;0,POWER(M11-O11,2),0))/(P11-1))</f>
        <v>12583.057392118579</v>
      </c>
      <c r="R11" s="45">
        <f t="shared" ref="R11:R12" si="0">Q11/O11*100</f>
        <v>5.8983082447166506</v>
      </c>
      <c r="S11" s="43" t="str">
        <f>IF(R11&lt;33,$R$3,$R$4)</f>
        <v>ОДН</v>
      </c>
      <c r="T11" s="46">
        <f>D11*O11</f>
        <v>426666.66</v>
      </c>
      <c r="V11" s="33" t="s">
        <v>28</v>
      </c>
      <c r="W11" s="39">
        <v>10000</v>
      </c>
      <c r="X11" s="25">
        <f>D11-W11</f>
        <v>-9998</v>
      </c>
    </row>
    <row r="12" spans="1:24" s="15" customFormat="1" ht="40.5" customHeight="1" thickBot="1" x14ac:dyDescent="0.3">
      <c r="A12" s="42">
        <v>2</v>
      </c>
      <c r="B12" s="54" t="s">
        <v>50</v>
      </c>
      <c r="C12" s="61" t="s">
        <v>51</v>
      </c>
      <c r="D12" s="56">
        <v>1</v>
      </c>
      <c r="E12" s="57">
        <v>80000</v>
      </c>
      <c r="F12" s="58">
        <f>E12*D12</f>
        <v>80000</v>
      </c>
      <c r="G12" s="57">
        <v>70000</v>
      </c>
      <c r="H12" s="59">
        <f>G12*D12</f>
        <v>70000</v>
      </c>
      <c r="I12" s="57">
        <v>90000</v>
      </c>
      <c r="J12" s="59">
        <f>I12*D12</f>
        <v>90000</v>
      </c>
      <c r="K12" s="60"/>
      <c r="L12" s="59"/>
      <c r="M12" s="60"/>
      <c r="N12" s="59"/>
      <c r="O12" s="59">
        <f>ROUND(AVERAGE(E12,G12,I12,K12,M12),2)</f>
        <v>80000</v>
      </c>
      <c r="P12" s="43">
        <f>COUNTA(E12,G12,I12,K12,M12)</f>
        <v>3</v>
      </c>
      <c r="Q12" s="44">
        <f>SQRT((IF(E12&gt;0,POWER(E12-O12,2),0)+IF(G12&gt;0,POWER(G12-O12,2),0)+IF(I12&gt;0,POWER(I12-O12,2),0)+IF(K12&gt;0,POWER(K12-O12,2),0)+IF(M12&gt;0,POWER(M12-O12,2),0))/(P12-1))</f>
        <v>10000</v>
      </c>
      <c r="R12" s="45">
        <f t="shared" si="0"/>
        <v>12.5</v>
      </c>
      <c r="S12" s="43" t="str">
        <f>IF(R12&lt;33,$R$3,$R$4)</f>
        <v>ОДН</v>
      </c>
      <c r="T12" s="46">
        <f>D12*O12</f>
        <v>80000</v>
      </c>
      <c r="V12" s="33"/>
      <c r="W12" s="39"/>
      <c r="X12" s="25"/>
    </row>
    <row r="13" spans="1:24" s="2" customFormat="1" ht="21" customHeight="1" thickBot="1" x14ac:dyDescent="0.3">
      <c r="A13" s="82" t="s">
        <v>1</v>
      </c>
      <c r="B13" s="82"/>
      <c r="C13" s="47"/>
      <c r="D13" s="48">
        <f>SUM(D11:D11)</f>
        <v>2</v>
      </c>
      <c r="E13" s="49"/>
      <c r="F13" s="53">
        <f>SUM(F11:F12)</f>
        <v>530000</v>
      </c>
      <c r="G13" s="51" t="s">
        <v>27</v>
      </c>
      <c r="H13" s="62">
        <f>SUM(H11:H12)</f>
        <v>470000</v>
      </c>
      <c r="I13" s="53"/>
      <c r="J13" s="53">
        <f>SUM(J11:J12)</f>
        <v>520000</v>
      </c>
      <c r="K13" s="52"/>
      <c r="L13" s="50">
        <f>SUM(L11:L11)</f>
        <v>0</v>
      </c>
      <c r="M13" s="52"/>
      <c r="N13" s="52"/>
      <c r="O13" s="52"/>
      <c r="P13" s="52"/>
      <c r="Q13" s="52"/>
      <c r="R13" s="52"/>
      <c r="S13" s="52"/>
      <c r="T13" s="46">
        <f>SUM(T11:T12)</f>
        <v>506666.66</v>
      </c>
      <c r="V13" s="33" t="s">
        <v>29</v>
      </c>
      <c r="W13" s="39">
        <v>10000</v>
      </c>
      <c r="X13" s="35">
        <f t="shared" ref="X13:X23" si="1">D13-W13</f>
        <v>-9998</v>
      </c>
    </row>
    <row r="14" spans="1:24" s="22" customFormat="1" ht="16.899999999999999" customHeight="1" thickBot="1" x14ac:dyDescent="0.3">
      <c r="A14" s="19"/>
      <c r="B14" s="19"/>
      <c r="C14" s="19"/>
      <c r="D14" s="28"/>
      <c r="E14" s="20"/>
      <c r="F14" s="20"/>
      <c r="G14" s="20"/>
      <c r="H14" s="20"/>
      <c r="I14" s="20"/>
      <c r="J14" s="20"/>
      <c r="K14" s="20"/>
      <c r="L14" s="20"/>
      <c r="M14" s="20"/>
      <c r="N14" s="20"/>
      <c r="O14" s="20"/>
      <c r="P14" s="20"/>
      <c r="Q14" s="21"/>
      <c r="R14" s="21"/>
      <c r="S14" s="20"/>
      <c r="T14" s="32"/>
      <c r="V14" s="33" t="s">
        <v>35</v>
      </c>
      <c r="W14" s="39">
        <v>200</v>
      </c>
      <c r="X14" s="35">
        <f t="shared" si="1"/>
        <v>-200</v>
      </c>
    </row>
    <row r="15" spans="1:24" s="1" customFormat="1" ht="32.25" customHeight="1" thickBot="1" x14ac:dyDescent="0.3">
      <c r="A15" s="75" t="s">
        <v>41</v>
      </c>
      <c r="B15" s="75"/>
      <c r="C15" s="75"/>
      <c r="D15" s="75"/>
      <c r="E15" s="75"/>
      <c r="F15" s="75"/>
      <c r="G15" s="75"/>
      <c r="H15" s="75"/>
      <c r="I15" s="75"/>
      <c r="J15" s="75"/>
      <c r="K15" s="75"/>
      <c r="L15" s="75"/>
      <c r="M15" s="75"/>
      <c r="N15" s="75"/>
      <c r="O15" s="75"/>
      <c r="P15" s="75"/>
      <c r="Q15" s="75"/>
      <c r="R15" s="75"/>
      <c r="S15" s="75"/>
      <c r="T15" s="75"/>
      <c r="U15" s="41"/>
      <c r="V15" s="33" t="s">
        <v>36</v>
      </c>
      <c r="W15" s="39">
        <v>5000</v>
      </c>
      <c r="X15" s="35">
        <f t="shared" si="1"/>
        <v>-5000</v>
      </c>
    </row>
    <row r="16" spans="1:24" s="1" customFormat="1" ht="36.75" customHeight="1" thickBot="1" x14ac:dyDescent="0.3">
      <c r="A16" s="77" t="s">
        <v>46</v>
      </c>
      <c r="B16" s="77"/>
      <c r="C16" s="77"/>
      <c r="D16" s="77"/>
      <c r="E16" s="77"/>
      <c r="F16" s="77"/>
      <c r="G16" s="77"/>
      <c r="H16" s="77"/>
      <c r="I16" s="77"/>
      <c r="J16" s="77"/>
      <c r="K16" s="77"/>
      <c r="L16" s="77"/>
      <c r="M16" s="77"/>
      <c r="N16" s="77"/>
      <c r="O16" s="77"/>
      <c r="P16" s="77"/>
      <c r="Q16" s="77"/>
      <c r="R16" s="77"/>
      <c r="S16" s="77"/>
      <c r="T16" s="77"/>
      <c r="V16" s="33" t="s">
        <v>37</v>
      </c>
      <c r="W16" s="39">
        <v>5000</v>
      </c>
      <c r="X16" s="35">
        <f t="shared" si="1"/>
        <v>-5000</v>
      </c>
    </row>
    <row r="17" spans="1:24" s="1" customFormat="1" ht="54.75" customHeight="1" thickBot="1" x14ac:dyDescent="0.3">
      <c r="A17" s="76" t="s">
        <v>43</v>
      </c>
      <c r="B17" s="76"/>
      <c r="C17" s="76"/>
      <c r="D17" s="76"/>
      <c r="E17" s="76"/>
      <c r="F17" s="76"/>
      <c r="G17" s="76"/>
      <c r="H17" s="76"/>
      <c r="I17" s="76"/>
      <c r="J17" s="76"/>
      <c r="K17" s="76"/>
      <c r="L17" s="76"/>
      <c r="M17" s="76"/>
      <c r="N17" s="76"/>
      <c r="O17" s="76"/>
      <c r="P17" s="76"/>
      <c r="Q17" s="76"/>
      <c r="R17" s="76"/>
      <c r="S17" s="76"/>
      <c r="T17" s="76"/>
      <c r="V17" s="33" t="s">
        <v>30</v>
      </c>
      <c r="W17" s="39">
        <v>31000</v>
      </c>
      <c r="X17" s="35">
        <f t="shared" si="1"/>
        <v>-31000</v>
      </c>
    </row>
    <row r="18" spans="1:24" s="1" customFormat="1" ht="86.25" customHeight="1" thickBot="1" x14ac:dyDescent="0.3">
      <c r="A18" s="40" t="s">
        <v>10</v>
      </c>
      <c r="B18" s="79" t="s">
        <v>11</v>
      </c>
      <c r="C18" s="79"/>
      <c r="D18" s="79"/>
      <c r="E18" s="79"/>
      <c r="F18" s="79"/>
      <c r="G18" s="79"/>
      <c r="H18" s="79"/>
      <c r="I18" s="79"/>
      <c r="J18" s="79"/>
      <c r="K18" s="79"/>
      <c r="L18" s="79"/>
      <c r="M18" s="79"/>
      <c r="N18" s="79"/>
      <c r="O18" s="79"/>
      <c r="P18" s="79"/>
      <c r="Q18" s="79"/>
      <c r="R18" s="79"/>
      <c r="S18" s="79"/>
      <c r="T18" s="79"/>
      <c r="V18" s="33" t="s">
        <v>31</v>
      </c>
      <c r="W18" s="39">
        <v>2000</v>
      </c>
      <c r="X18" s="35">
        <f t="shared" si="1"/>
        <v>-2000</v>
      </c>
    </row>
    <row r="19" spans="1:24" s="1" customFormat="1" ht="61.5" customHeight="1" thickBot="1" x14ac:dyDescent="0.3">
      <c r="A19" s="40" t="s">
        <v>12</v>
      </c>
      <c r="B19" s="78" t="s">
        <v>13</v>
      </c>
      <c r="C19" s="78"/>
      <c r="D19" s="78"/>
      <c r="E19" s="78"/>
      <c r="F19" s="78"/>
      <c r="G19" s="78"/>
      <c r="H19" s="78"/>
      <c r="I19" s="78"/>
      <c r="J19" s="78"/>
      <c r="K19" s="78"/>
      <c r="L19" s="78"/>
      <c r="M19" s="78"/>
      <c r="N19" s="78"/>
      <c r="O19" s="78"/>
      <c r="P19" s="78"/>
      <c r="Q19" s="78"/>
      <c r="R19" s="78"/>
      <c r="S19" s="78"/>
      <c r="T19" s="78"/>
      <c r="V19" s="33" t="s">
        <v>38</v>
      </c>
      <c r="W19" s="39">
        <v>3000</v>
      </c>
      <c r="X19" s="35">
        <f t="shared" si="1"/>
        <v>-3000</v>
      </c>
    </row>
    <row r="20" spans="1:24" s="1" customFormat="1" ht="43.5" customHeight="1" thickBot="1" x14ac:dyDescent="0.3">
      <c r="A20" s="40" t="s">
        <v>7</v>
      </c>
      <c r="B20" s="78" t="s">
        <v>14</v>
      </c>
      <c r="C20" s="78"/>
      <c r="D20" s="78"/>
      <c r="E20" s="78"/>
      <c r="F20" s="78"/>
      <c r="G20" s="78"/>
      <c r="H20" s="78"/>
      <c r="I20" s="78"/>
      <c r="J20" s="78"/>
      <c r="K20" s="78"/>
      <c r="L20" s="78"/>
      <c r="M20" s="78"/>
      <c r="N20" s="78"/>
      <c r="O20" s="78"/>
      <c r="P20" s="78"/>
      <c r="Q20" s="78"/>
      <c r="R20" s="78"/>
      <c r="S20" s="78"/>
      <c r="T20" s="78"/>
      <c r="V20" s="33" t="s">
        <v>34</v>
      </c>
      <c r="W20" s="39">
        <v>64000</v>
      </c>
      <c r="X20" s="35">
        <f t="shared" si="1"/>
        <v>-64000</v>
      </c>
    </row>
    <row r="21" spans="1:24" s="3" customFormat="1" ht="15.75" thickBot="1" x14ac:dyDescent="0.3">
      <c r="A21" s="80"/>
      <c r="B21" s="80"/>
      <c r="C21" s="80"/>
      <c r="D21" s="80"/>
      <c r="E21" s="80"/>
      <c r="F21" s="80"/>
      <c r="G21" s="80"/>
      <c r="H21" s="80"/>
      <c r="I21" s="80"/>
      <c r="J21" s="80"/>
      <c r="K21" s="80"/>
      <c r="L21" s="80"/>
      <c r="M21" s="80"/>
      <c r="N21" s="80"/>
      <c r="O21" s="80"/>
      <c r="P21" s="80"/>
      <c r="Q21" s="80"/>
      <c r="R21" s="80"/>
      <c r="S21" s="80"/>
      <c r="T21" s="80"/>
      <c r="V21" s="33" t="s">
        <v>32</v>
      </c>
      <c r="W21" s="39">
        <v>6000</v>
      </c>
      <c r="X21" s="35">
        <f t="shared" si="1"/>
        <v>-6000</v>
      </c>
    </row>
    <row r="22" spans="1:24" ht="17.25" customHeight="1" thickBot="1" x14ac:dyDescent="0.3">
      <c r="A22" s="81"/>
      <c r="B22" s="81"/>
      <c r="C22" s="81"/>
      <c r="D22" s="81"/>
      <c r="E22" s="81"/>
      <c r="F22" s="81"/>
      <c r="G22" s="81"/>
      <c r="H22" s="81"/>
      <c r="I22" s="81"/>
      <c r="J22" s="81"/>
      <c r="K22" s="81"/>
      <c r="L22" s="81"/>
      <c r="M22" s="81"/>
      <c r="N22" s="81"/>
      <c r="O22" s="81"/>
      <c r="P22" s="81"/>
      <c r="Q22" s="81"/>
      <c r="R22" s="81"/>
      <c r="S22" s="81"/>
      <c r="T22" s="81"/>
      <c r="V22" s="33" t="s">
        <v>33</v>
      </c>
      <c r="W22" s="39">
        <v>2000</v>
      </c>
      <c r="X22" s="35">
        <f t="shared" si="1"/>
        <v>-2000</v>
      </c>
    </row>
    <row r="23" spans="1:24" ht="15" customHeight="1" thickBot="1" x14ac:dyDescent="0.3">
      <c r="A23" s="74"/>
      <c r="B23" s="74"/>
      <c r="C23" s="74"/>
      <c r="V23" s="33" t="s">
        <v>39</v>
      </c>
      <c r="W23" s="39">
        <v>5500</v>
      </c>
      <c r="X23" s="35">
        <f t="shared" si="1"/>
        <v>-5500</v>
      </c>
    </row>
  </sheetData>
  <mergeCells count="32">
    <mergeCell ref="P7:P10"/>
    <mergeCell ref="I7:J7"/>
    <mergeCell ref="A1:T1"/>
    <mergeCell ref="A2:T2"/>
    <mergeCell ref="A7:A10"/>
    <mergeCell ref="B7:B10"/>
    <mergeCell ref="C7:D9"/>
    <mergeCell ref="Q7:Q10"/>
    <mergeCell ref="E6:F6"/>
    <mergeCell ref="A6:B6"/>
    <mergeCell ref="C6:D6"/>
    <mergeCell ref="R7:R10"/>
    <mergeCell ref="S7:S10"/>
    <mergeCell ref="T7:T10"/>
    <mergeCell ref="E8:F9"/>
    <mergeCell ref="G8:H9"/>
    <mergeCell ref="O7:O10"/>
    <mergeCell ref="M7:N9"/>
    <mergeCell ref="K7:L7"/>
    <mergeCell ref="K8:L9"/>
    <mergeCell ref="A23:C23"/>
    <mergeCell ref="A15:T15"/>
    <mergeCell ref="A17:T17"/>
    <mergeCell ref="A16:T16"/>
    <mergeCell ref="B20:T20"/>
    <mergeCell ref="B19:T19"/>
    <mergeCell ref="B18:T18"/>
    <mergeCell ref="A21:T22"/>
    <mergeCell ref="E7:F7"/>
    <mergeCell ref="A13:B13"/>
    <mergeCell ref="I8:J9"/>
    <mergeCell ref="G7:H7"/>
  </mergeCells>
  <pageMargins left="0.39370078740157483" right="0.39370078740157483" top="0.39370078740157483" bottom="0.19685039370078741" header="0" footer="0"/>
  <pageSetup paperSize="9" scale="6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1</vt:lpstr>
      <vt:lpstr>'Приложение №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2025-04-17T06:04:28Z</dcterms:modified>
</cp:coreProperties>
</file>